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R:\7381-Administration\CFO\SB 505\"/>
    </mc:Choice>
  </mc:AlternateContent>
  <xr:revisionPtr revIDLastSave="0" documentId="14_{99FB162F-9B52-4F8E-8912-10D6C2AA8DD8}" xr6:coauthVersionLast="47" xr6:coauthVersionMax="47" xr10:uidLastSave="{00000000-0000-0000-0000-000000000000}"/>
  <bookViews>
    <workbookView xWindow="-120" yWindow="-120" windowWidth="29040" windowHeight="15720" tabRatio="952" xr2:uid="{E18575DB-613D-431B-BCEE-F14F3FB59F77}"/>
  </bookViews>
  <sheets>
    <sheet name="Input" sheetId="11" r:id="rId1"/>
    <sheet name="Information &amp; Checklist" sheetId="15" r:id="rId2"/>
    <sheet name="Part V" sheetId="29" r:id="rId3"/>
    <sheet name="Part VI" sheetId="2" r:id="rId4"/>
    <sheet name="Part VII - A" sheetId="3" r:id="rId5"/>
    <sheet name="Part VII - B" sheetId="4" r:id="rId6"/>
    <sheet name="Schedule C" sheetId="5" r:id="rId7"/>
    <sheet name="Schedule H" sheetId="6" r:id="rId8"/>
    <sheet name="Schedule H-Part V-B&amp;C" sheetId="13" r:id="rId9"/>
    <sheet name="Schedule I-Part I &amp; IV" sheetId="7" r:id="rId10"/>
    <sheet name="Schedule I - Part II" sheetId="17" r:id="rId11"/>
    <sheet name="Schedule I - Part III" sheetId="16" r:id="rId12"/>
    <sheet name="Schedule J-Part 1 &amp; III" sheetId="8" r:id="rId13"/>
    <sheet name="Schedule J-Part II-Officers" sheetId="18" r:id="rId14"/>
    <sheet name="Schedule J-Part II-Directors" sheetId="25" r:id="rId15"/>
    <sheet name="Schedule J-Part II-Key Employee" sheetId="27" r:id="rId16"/>
    <sheet name="Schedule J-Part II-Highest Comp" sheetId="28" r:id="rId17"/>
    <sheet name="Schedule R-Part I" sheetId="9" r:id="rId18"/>
    <sheet name="Schedule R-Part II" sheetId="20" r:id="rId19"/>
    <sheet name="Schedule R-Part III" sheetId="21" r:id="rId20"/>
    <sheet name="Schedule R-Part IV" sheetId="22" r:id="rId21"/>
    <sheet name="Schedule R-Part V" sheetId="23" r:id="rId22"/>
    <sheet name="Schedule R-Part VI &amp; VII" sheetId="24" r:id="rId23"/>
    <sheet name="Data Validation" sheetId="12" state="hidden" r:id="rId24"/>
  </sheets>
  <definedNames>
    <definedName name="_xlnm.Print_Area" localSheetId="1">'Information &amp; Checklist'!$A:$H</definedName>
    <definedName name="_xlnm.Print_Area" localSheetId="0">Input!$A:$C</definedName>
    <definedName name="_xlnm.Print_Area" localSheetId="2">'Part V'!$A:$E</definedName>
    <definedName name="_xlnm.Print_Area" localSheetId="3">'Part VI'!$A:$E</definedName>
    <definedName name="_xlnm.Print_Area" localSheetId="4">'Part VII - A'!$A:$L</definedName>
    <definedName name="_xlnm.Print_Area" localSheetId="5">'Part VII - B'!$A:$D</definedName>
    <definedName name="_xlnm.Print_Area" localSheetId="6">'Schedule C'!$A:$D</definedName>
    <definedName name="_xlnm.Print_Area" localSheetId="7">'Schedule H'!$A:$K</definedName>
    <definedName name="_xlnm.Print_Area" localSheetId="8">'Schedule H-Part V-B&amp;C'!$A:$E</definedName>
    <definedName name="_xlnm.Print_Area" localSheetId="10">'Schedule I - Part II'!$A:$K</definedName>
    <definedName name="_xlnm.Print_Area" localSheetId="11">'Schedule I - Part III'!$A:$G</definedName>
    <definedName name="_xlnm.Print_Area" localSheetId="9">'Schedule I-Part I &amp; IV'!$A:$E</definedName>
    <definedName name="_xlnm.Print_Area" localSheetId="12">'Schedule J-Part 1 &amp; III'!$A:$D</definedName>
    <definedName name="_xlnm.Print_Area" localSheetId="14">'Schedule J-Part II-Directors'!$A:$J</definedName>
    <definedName name="_xlnm.Print_Area" localSheetId="16">'Schedule J-Part II-Highest Comp'!$A:$J</definedName>
    <definedName name="_xlnm.Print_Area" localSheetId="15">'Schedule J-Part II-Key Employee'!$A:$J</definedName>
    <definedName name="_xlnm.Print_Area" localSheetId="13">'Schedule J-Part II-Officers'!$A:$J</definedName>
    <definedName name="_xlnm.Print_Area" localSheetId="17">'Schedule R-Part I'!$A:$G</definedName>
    <definedName name="_xlnm.Print_Area" localSheetId="18">'Schedule R-Part II'!$A:$H</definedName>
    <definedName name="_xlnm.Print_Area" localSheetId="19">'Schedule R-Part III'!$A:$L</definedName>
    <definedName name="_xlnm.Print_Area" localSheetId="20">'Schedule R-Part IV'!$A:$J</definedName>
    <definedName name="_xlnm.Print_Area" localSheetId="21">'Schedule R-Part V'!$A:$E</definedName>
    <definedName name="_xlnm.Print_Area" localSheetId="22">'Schedule R-Part VI &amp; VII'!$A:$L</definedName>
    <definedName name="_xlnm.Print_Titles" localSheetId="1">'Information &amp; Checklist'!$6:$6</definedName>
    <definedName name="_xlnm.Print_Titles" localSheetId="2">'Part V'!$6:$6</definedName>
    <definedName name="_xlnm.Print_Titles" localSheetId="3">'Part VI'!$6:$6</definedName>
    <definedName name="_xlnm.Print_Titles" localSheetId="4">'Part VII - A'!$6:$6</definedName>
    <definedName name="_xlnm.Print_Titles" localSheetId="5">'Part VII - B'!$6:$6</definedName>
    <definedName name="_xlnm.Print_Titles" localSheetId="6">'Schedule C'!$6:$6</definedName>
    <definedName name="_xlnm.Print_Titles" localSheetId="7">'Schedule H'!$6:$6</definedName>
    <definedName name="_xlnm.Print_Titles" localSheetId="8">'Schedule H-Part V-B&amp;C'!$6:$7</definedName>
    <definedName name="_xlnm.Print_Titles" localSheetId="10">'Schedule I - Part II'!$6:$6</definedName>
    <definedName name="_xlnm.Print_Titles" localSheetId="11">'Schedule I - Part III'!$6:$6</definedName>
    <definedName name="_xlnm.Print_Titles" localSheetId="9">'Schedule I-Part I &amp; IV'!$6:$6</definedName>
    <definedName name="_xlnm.Print_Titles" localSheetId="12">'Schedule J-Part 1 &amp; III'!$6:$6</definedName>
    <definedName name="_xlnm.Print_Titles" localSheetId="14">'Schedule J-Part II-Directors'!$6:$6</definedName>
    <definedName name="_xlnm.Print_Titles" localSheetId="16">'Schedule J-Part II-Highest Comp'!$6:$6</definedName>
    <definedName name="_xlnm.Print_Titles" localSheetId="15">'Schedule J-Part II-Key Employee'!$6:$6</definedName>
    <definedName name="_xlnm.Print_Titles" localSheetId="13">'Schedule J-Part II-Officers'!$6:$6</definedName>
    <definedName name="_xlnm.Print_Titles" localSheetId="17">'Schedule R-Part I'!$6:$6</definedName>
    <definedName name="_xlnm.Print_Titles" localSheetId="18">'Schedule R-Part II'!$6:$6</definedName>
    <definedName name="_xlnm.Print_Titles" localSheetId="19">'Schedule R-Part III'!$6:$6</definedName>
    <definedName name="_xlnm.Print_Titles" localSheetId="20">'Schedule R-Part IV'!$6:$6</definedName>
    <definedName name="_xlnm.Print_Titles" localSheetId="21">'Schedule R-Part V'!$6:$6</definedName>
    <definedName name="_xlnm.Print_Titles" localSheetId="22">'Schedule R-Part VI &amp; VII'!$6:$6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2" i="6" l="1"/>
  <c r="K45" i="6"/>
  <c r="K46" i="6"/>
  <c r="K44" i="6"/>
  <c r="J45" i="6"/>
  <c r="J46" i="6"/>
  <c r="J44" i="6"/>
  <c r="J39" i="6"/>
  <c r="J42" i="6"/>
  <c r="I44" i="28"/>
  <c r="D16" i="4"/>
  <c r="H39" i="6"/>
  <c r="I50" i="27"/>
  <c r="I48" i="27"/>
  <c r="I46" i="27"/>
  <c r="I44" i="27"/>
  <c r="D8" i="15" l="1"/>
  <c r="A4" i="29"/>
  <c r="A1" i="29"/>
  <c r="D32" i="5"/>
  <c r="I42" i="28"/>
  <c r="I40" i="28"/>
  <c r="I38" i="28"/>
  <c r="I36" i="28"/>
  <c r="I34" i="28"/>
  <c r="I32" i="28"/>
  <c r="I30" i="28"/>
  <c r="I28" i="28"/>
  <c r="I26" i="28"/>
  <c r="I24" i="28"/>
  <c r="I22" i="28"/>
  <c r="I20" i="28"/>
  <c r="I18" i="28"/>
  <c r="I16" i="28"/>
  <c r="I14" i="28"/>
  <c r="I12" i="28"/>
  <c r="A4" i="28"/>
  <c r="A1" i="28"/>
  <c r="I42" i="27"/>
  <c r="I40" i="27"/>
  <c r="I38" i="27"/>
  <c r="I36" i="27"/>
  <c r="I34" i="27"/>
  <c r="I32" i="27"/>
  <c r="I30" i="27"/>
  <c r="I28" i="27"/>
  <c r="I26" i="27"/>
  <c r="I24" i="27"/>
  <c r="I22" i="27"/>
  <c r="I20" i="27"/>
  <c r="I18" i="27"/>
  <c r="I16" i="27"/>
  <c r="I14" i="27"/>
  <c r="I12" i="27"/>
  <c r="A4" i="27"/>
  <c r="A1" i="27"/>
  <c r="I42" i="25"/>
  <c r="I40" i="25"/>
  <c r="I38" i="25"/>
  <c r="I36" i="25"/>
  <c r="I34" i="25"/>
  <c r="I32" i="25"/>
  <c r="I30" i="25"/>
  <c r="I28" i="25"/>
  <c r="I26" i="25"/>
  <c r="I24" i="25"/>
  <c r="I22" i="25"/>
  <c r="I20" i="25"/>
  <c r="I18" i="25"/>
  <c r="I16" i="25"/>
  <c r="I14" i="25"/>
  <c r="I12" i="25"/>
  <c r="A4" i="25"/>
  <c r="A1" i="25"/>
  <c r="H9" i="15"/>
  <c r="D9" i="15"/>
  <c r="A1" i="11"/>
  <c r="A4" i="11"/>
  <c r="C104" i="13"/>
  <c r="C75" i="13"/>
  <c r="C44" i="13"/>
  <c r="A7" i="15"/>
  <c r="A4" i="24"/>
  <c r="A1" i="24"/>
  <c r="E8" i="9"/>
  <c r="B8" i="9"/>
  <c r="A4" i="23" l="1"/>
  <c r="A1" i="23"/>
  <c r="A4" i="22"/>
  <c r="A1" i="22"/>
  <c r="A4" i="21"/>
  <c r="A1" i="21"/>
  <c r="A4" i="20"/>
  <c r="A1" i="20"/>
  <c r="A4" i="9"/>
  <c r="A1" i="9"/>
  <c r="I42" i="18"/>
  <c r="I40" i="18"/>
  <c r="I38" i="18"/>
  <c r="I36" i="18"/>
  <c r="I34" i="18"/>
  <c r="I32" i="18"/>
  <c r="I30" i="18"/>
  <c r="I28" i="18"/>
  <c r="I26" i="18"/>
  <c r="I24" i="18"/>
  <c r="I22" i="18"/>
  <c r="I20" i="18"/>
  <c r="I18" i="18"/>
  <c r="I16" i="18"/>
  <c r="I14" i="18"/>
  <c r="I12" i="18"/>
  <c r="A4" i="18"/>
  <c r="A1" i="18"/>
  <c r="C8" i="8" l="1"/>
  <c r="B8" i="8"/>
  <c r="A4" i="8"/>
  <c r="A1" i="8"/>
  <c r="A4" i="16"/>
  <c r="A1" i="16"/>
  <c r="C9" i="5"/>
  <c r="H8" i="6"/>
  <c r="C8" i="7"/>
  <c r="A4" i="17"/>
  <c r="A1" i="17"/>
  <c r="B8" i="7"/>
  <c r="A4" i="7"/>
  <c r="A1" i="7"/>
  <c r="A4" i="15"/>
  <c r="A1" i="15"/>
  <c r="A4" i="13" l="1"/>
  <c r="A1" i="13"/>
  <c r="K62" i="6"/>
  <c r="J62" i="6"/>
  <c r="I62" i="6"/>
  <c r="H62" i="6"/>
  <c r="G62" i="6"/>
  <c r="F62" i="6"/>
  <c r="J49" i="6"/>
  <c r="I49" i="6"/>
  <c r="H49" i="6"/>
  <c r="G49" i="6"/>
  <c r="F49" i="6"/>
  <c r="I42" i="6"/>
  <c r="H42" i="6"/>
  <c r="G42" i="6"/>
  <c r="F42" i="6"/>
  <c r="B8" i="6"/>
  <c r="A4" i="6"/>
  <c r="A1" i="6"/>
  <c r="B9" i="5"/>
  <c r="A4" i="5"/>
  <c r="A1" i="5"/>
  <c r="A4" i="4"/>
  <c r="A1" i="4"/>
  <c r="L65" i="3"/>
  <c r="L67" i="3" s="1"/>
  <c r="K65" i="3"/>
  <c r="K67" i="3" s="1"/>
  <c r="J65" i="3"/>
  <c r="J67" i="3" s="1"/>
  <c r="A1" i="3"/>
  <c r="A1" i="2"/>
  <c r="A4" i="3"/>
  <c r="A4" i="2"/>
  <c r="G50" i="6" l="1"/>
  <c r="I50" i="6"/>
  <c r="J50" i="6"/>
  <c r="F50" i="6"/>
  <c r="H50" i="6"/>
  <c r="K49" i="6" l="1"/>
  <c r="K39" i="6"/>
  <c r="K42" i="6" s="1"/>
  <c r="K50" i="6" s="1"/>
</calcChain>
</file>

<file path=xl/sharedStrings.xml><?xml version="1.0" encoding="utf-8"?>
<sst xmlns="http://schemas.openxmlformats.org/spreadsheetml/2006/main" count="1727" uniqueCount="849">
  <si>
    <t>Part V</t>
  </si>
  <si>
    <t>Statements Regarding Other IRS Filings and Tax Compliance</t>
  </si>
  <si>
    <t>1a</t>
  </si>
  <si>
    <t>b</t>
  </si>
  <si>
    <t>c</t>
  </si>
  <si>
    <t>Enter the number of Forms W-2G included on line 1a.  Enter -0- if not applicable.</t>
  </si>
  <si>
    <t>1b</t>
  </si>
  <si>
    <t>Did the organization comply with backup withholding rules for reportable payments to vendors and reportable gaming (gambling) winning to prize winners?</t>
  </si>
  <si>
    <t>Hospital Transparency Requirements</t>
  </si>
  <si>
    <t>Alternative 990 for Non-reporting Hospitals</t>
  </si>
  <si>
    <t>1c</t>
  </si>
  <si>
    <t>Yes</t>
  </si>
  <si>
    <t>No</t>
  </si>
  <si>
    <t>Yes/No</t>
  </si>
  <si>
    <t>2a</t>
  </si>
  <si>
    <t>Enter the number of employees reported on Form W-3, Transmittal of Wage and Tax Statements, filed for the calendar year ending with or within the year covered by this return</t>
  </si>
  <si>
    <t>If at least one is reported on line 2a, did the organization file all required federal employment tax returns?</t>
  </si>
  <si>
    <t>2b</t>
  </si>
  <si>
    <t>3a</t>
  </si>
  <si>
    <t>3b</t>
  </si>
  <si>
    <t>Did the organization have unrelated business gross income of $1,000 or more during the year?</t>
  </si>
  <si>
    <t>If “Yes,” has it filed a Form 990-T for this year? If “No” to line 3b, provide an explanation in the space provided below.</t>
  </si>
  <si>
    <t>4a</t>
  </si>
  <si>
    <t>5a</t>
  </si>
  <si>
    <t>6a</t>
  </si>
  <si>
    <t>a</t>
  </si>
  <si>
    <t>d</t>
  </si>
  <si>
    <t>e</t>
  </si>
  <si>
    <t>f</t>
  </si>
  <si>
    <t>g</t>
  </si>
  <si>
    <t>h</t>
  </si>
  <si>
    <t>12a</t>
  </si>
  <si>
    <t>14a</t>
  </si>
  <si>
    <t>At any time during the calendar year, did the organization have an interest in, or a signature or other authority over, a financial account in a foreign country (such as a bank account, securities account, or other financial account)?</t>
  </si>
  <si>
    <t>If “Yes,” enter the name of the foreign country.  See instructions for filing requirements for FinCEN Form 114, Report of Foreign Bank and Financial Accounts (FBAR).</t>
  </si>
  <si>
    <t>Was the organization a party to a prohibited tax shelter transaction at any time during the tax year?</t>
  </si>
  <si>
    <t>Did any taxable party notify the organization that it was or is a party to a prohibited tax shelter transaction?</t>
  </si>
  <si>
    <t>If “Yes” to line 5a or 5b, did the organization file Form 8886-T?</t>
  </si>
  <si>
    <t>5b</t>
  </si>
  <si>
    <t>5c</t>
  </si>
  <si>
    <t>Does the organization have annual gross receipts that are normally greater than $100,000, and did the organization solicit any contributions that were not tax deductible as charitable contributions?</t>
  </si>
  <si>
    <t>6b</t>
  </si>
  <si>
    <t>Organizations that may receive deductible contributions under section 170(c)</t>
  </si>
  <si>
    <t>Did the organization receive a payment in excess of $75 made partly as a contribution and partly for goods and services provided to the payor?</t>
  </si>
  <si>
    <t>7a</t>
  </si>
  <si>
    <t>7b</t>
  </si>
  <si>
    <t>7c</t>
  </si>
  <si>
    <t>If “Yes,” did the organization notify the donor of the value of the goods or services provided?</t>
  </si>
  <si>
    <t>Did the organization sell, exchange, or otherwise dispose of tangible personal property for which it was required to file Form 8282?</t>
  </si>
  <si>
    <t>If “Yes,” indicate the number of Forms 8282 filed during the year</t>
  </si>
  <si>
    <t>7d</t>
  </si>
  <si>
    <t>7e</t>
  </si>
  <si>
    <t>7f</t>
  </si>
  <si>
    <t>7g</t>
  </si>
  <si>
    <t>7h</t>
  </si>
  <si>
    <t>Did the organization receive any funds, directly or indirectly, to pay premiums on a personal benefit contract?</t>
  </si>
  <si>
    <t>Did the organization, during the year, pay premiums, directly or indirectly, on a personal benefit contract?</t>
  </si>
  <si>
    <t>If the organization received a contribution of qualified intellectual property, did the organization file Form 8899 as required?</t>
  </si>
  <si>
    <t>If the organization received a contribution of cars, boats, airplanes, or other vehicles, did the organization file a Form 1098-C?</t>
  </si>
  <si>
    <t>9a</t>
  </si>
  <si>
    <t>9b</t>
  </si>
  <si>
    <t>10a</t>
  </si>
  <si>
    <t>10b</t>
  </si>
  <si>
    <t>11a</t>
  </si>
  <si>
    <t>12b</t>
  </si>
  <si>
    <t>12c</t>
  </si>
  <si>
    <t>13c</t>
  </si>
  <si>
    <t>13b</t>
  </si>
  <si>
    <t>13a</t>
  </si>
  <si>
    <t>Did the organization receive any payments for indoor tanning services during the tax year?</t>
  </si>
  <si>
    <t>14b</t>
  </si>
  <si>
    <t>Is the organization subject to the section 4960 tax on payment(s) of more than $1,000,000 in remuneration or excess parachute payment(s) during the year?</t>
  </si>
  <si>
    <t>Enter the number of reported in box 3 of Form 1096.  Enter -0- if not applicable.</t>
  </si>
  <si>
    <t>Additional Comments</t>
  </si>
  <si>
    <t>If “Yes,” has it filed a Form 720 to report these payments? If “No,” provide an explanation in the space provided below.</t>
  </si>
  <si>
    <t>Section A. Governing Body and Management</t>
  </si>
  <si>
    <t>Enter the number of voting members of the governing body at the end of the tax year</t>
  </si>
  <si>
    <t>Did any officer, director, trustee, or key employee have a family relationship or a business relationship with any other officer, director, trustee, or key employee?</t>
  </si>
  <si>
    <t>Did the organization delegate control over management duties customarily performed by or under the direct supervision of officers, directors, trustees, or key employees to a management company or other person?</t>
  </si>
  <si>
    <t>Did the organization make any significant changes to its governing documents since the prior Form 990 was filed?</t>
  </si>
  <si>
    <t>Did the organization become aware during the year of a significant diversion of the organization’s assets?</t>
  </si>
  <si>
    <t>Did the organization have members or stockholders?</t>
  </si>
  <si>
    <t>Did the organization have members, stockholders, or other persons who had the power to elect or appoint one or more members of the governing body?</t>
  </si>
  <si>
    <t>Are any governance decisions of the organization reserved to (or subject to approval by) members, stockholders, or persons other than the governing body?</t>
  </si>
  <si>
    <t>Did the organization contemporaneously document the meetings held or written actions undertaken during the year by the following:</t>
  </si>
  <si>
    <t>The governing body?</t>
  </si>
  <si>
    <t>Each committee with authority to act on behalf of the governing body?</t>
  </si>
  <si>
    <t>8a</t>
  </si>
  <si>
    <t>8b</t>
  </si>
  <si>
    <t>Is there any officer, director, trustee, or key employee listed in Part VII, Section A, who cannot be reached at the organization’s mailing address? If “Yes,” provide the names and addresses in the space provided below.</t>
  </si>
  <si>
    <t>Part VI</t>
  </si>
  <si>
    <r>
      <rPr>
        <b/>
        <sz val="12"/>
        <color theme="1"/>
        <rFont val="Arial"/>
        <family val="2"/>
      </rPr>
      <t>Section B. Policies</t>
    </r>
    <r>
      <rPr>
        <sz val="12"/>
        <color theme="1"/>
        <rFont val="Arial"/>
        <family val="2"/>
      </rPr>
      <t xml:space="preserve"> (This Section B requests information about policies not required by the Internal Revenue Code.)</t>
    </r>
  </si>
  <si>
    <t>16a</t>
  </si>
  <si>
    <t>Did the organization have local chapters, branches, or affiliates?</t>
  </si>
  <si>
    <t>If “Yes,” did the organization have written policies and procedures governing the activities of such chapters, affiliates, and branches to ensure their operations are consistent with the organization’s exempt purposes?</t>
  </si>
  <si>
    <t>Has the organization provided a complete copy of this Form 990 to all members of its governing body before filing the form?</t>
  </si>
  <si>
    <t>Describe on in the space provided below the process, if any, used by the organization to review this Form.</t>
  </si>
  <si>
    <t>Did the organization have a written conflict of interest policy? If “No,” go to line 13</t>
  </si>
  <si>
    <t>Were officers, directors, or trustees, and key employees required to disclose annually interests that could give rise to conflicts?</t>
  </si>
  <si>
    <t>Did the organization regularly and consistently monitor and enforce compliance with the policy? If “Yes,” describe in the space provided below how this was done</t>
  </si>
  <si>
    <t>Did the organization have a written whistleblower policy?</t>
  </si>
  <si>
    <t>Did the organization have a written document retention and destruction policy?</t>
  </si>
  <si>
    <t>Did the process for determining compensation of the following persons include a review and approval by independent persons, comparability data, and contemporaneous substantiation of the deliberation and decision?</t>
  </si>
  <si>
    <t>Did the organization invest in, contribute assets to, or participate in a joint venture or similar arrangement with a taxable entity during the year?</t>
  </si>
  <si>
    <t>If “Yes,” did the organization follow a written policy or procedure requiring the organization to evaluate its participation in joint venture arrangements under applicable federal tax law, and take steps to safeguard the organization’s exempt status with respect to such arrangements?</t>
  </si>
  <si>
    <t>15a</t>
  </si>
  <si>
    <t>15b</t>
  </si>
  <si>
    <t>16b</t>
  </si>
  <si>
    <t>Section C. Disclosure</t>
  </si>
  <si>
    <t>List the states with which a copy of this Form 990 is required to be filed</t>
  </si>
  <si>
    <t>Section 6104 requires an organization to make its Forms 1023 (1024 or 1024-A, if applicable), 990, and 990-T (section 501(c) (3)s only) available for public inspection. Indicate how you made these available. Check all that apply.</t>
  </si>
  <si>
    <t>Own Website</t>
  </si>
  <si>
    <t>Another's Website</t>
  </si>
  <si>
    <t>Upon Request</t>
  </si>
  <si>
    <t>Other (explain in space provided below.)</t>
  </si>
  <si>
    <t>Describe on in the space provided below whether (and if so, how) the organization made its governing documents, conflict of interest policy, and financial statements available to the public during the tax year.</t>
  </si>
  <si>
    <t>State the name, address, and telephone number of the person who possesses the organization’s books and records.</t>
  </si>
  <si>
    <t>Name</t>
  </si>
  <si>
    <t>City</t>
  </si>
  <si>
    <t>State</t>
  </si>
  <si>
    <t>Zip Code</t>
  </si>
  <si>
    <t>Telephone Number</t>
  </si>
  <si>
    <t>Street Address - Line 2</t>
  </si>
  <si>
    <t>Street Address - Line 1</t>
  </si>
  <si>
    <t>Alabama</t>
  </si>
  <si>
    <t>Alaska</t>
  </si>
  <si>
    <t>Arizona</t>
  </si>
  <si>
    <t>Arkansas</t>
  </si>
  <si>
    <t>American Samoa</t>
  </si>
  <si>
    <t>Guam</t>
  </si>
  <si>
    <t>Northern Mariana Islands</t>
  </si>
  <si>
    <t>Puerto Rico</t>
  </si>
  <si>
    <t>US Virgin Islands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</si>
  <si>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</si>
  <si>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</si>
  <si>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</si>
  <si>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</si>
  <si>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</si>
  <si>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</si>
  <si>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</si>
  <si>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</si>
  <si>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</si>
  <si>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</si>
  <si>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</si>
  <si>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</si>
  <si>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</si>
  <si>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</si>
  <si>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</si>
  <si>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</si>
  <si>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</si>
  <si>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</si>
  <si>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</si>
  <si>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</si>
  <si>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</si>
  <si>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</si>
  <si>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</si>
  <si>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</si>
  <si>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</si>
  <si>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</si>
  <si>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</si>
  <si>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</si>
  <si>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</si>
  <si>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</si>
  <si>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</si>
  <si>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</si>
  <si>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</si>
  <si>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</si>
  <si>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</si>
  <si>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</si>
  <si>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</si>
  <si>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</si>
  <si>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</si>
  <si>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</si>
  <si>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</si>
  <si>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</si>
  <si>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</si>
  <si>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</si>
  <si>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</si>
  <si>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</si>
  <si>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Part VII</t>
  </si>
  <si>
    <r>
      <rPr>
        <b/>
        <sz val="12"/>
        <color theme="1"/>
        <rFont val="Arial"/>
        <family val="2"/>
      </rPr>
      <t xml:space="preserve">Governance, Management, and Disclosure. </t>
    </r>
    <r>
      <rPr>
        <sz val="12"/>
        <color theme="1"/>
        <rFont val="Arial"/>
        <family val="2"/>
      </rPr>
      <t>For each “Yes” response to lines 2 through 7b below, and for a “No” response to line 8a, 8b, or 10b below, describe the circumstances, processes, or changes in the space provided below.</t>
    </r>
  </si>
  <si>
    <t>Section A. Officers, Directors, Trustees, Key Employees, and Highest Compensated Employees</t>
  </si>
  <si>
    <r>
      <t xml:space="preserve">Complete this table for all persons required to be listed. Report compensation for the calendar year ending with or within the
organization’s tax year.
• List all of the organization’s </t>
    </r>
    <r>
      <rPr>
        <b/>
        <sz val="12"/>
        <color theme="1"/>
        <rFont val="Arial"/>
        <family val="2"/>
      </rPr>
      <t>current</t>
    </r>
    <r>
      <rPr>
        <sz val="12"/>
        <color theme="1"/>
        <rFont val="Arial"/>
        <family val="2"/>
      </rPr>
      <t xml:space="preserve"> officers, directors, trustees (whether individuals or organizations), regardless of amount of compensation. Enter -0- in columns (D), (E), and (F) if no compensation was paid.
• List all of the organization’s </t>
    </r>
    <r>
      <rPr>
        <b/>
        <sz val="12"/>
        <color theme="1"/>
        <rFont val="Arial"/>
        <family val="2"/>
      </rPr>
      <t>current</t>
    </r>
    <r>
      <rPr>
        <sz val="12"/>
        <color theme="1"/>
        <rFont val="Arial"/>
        <family val="2"/>
      </rPr>
      <t xml:space="preserve"> key employees, if any. See the instructions for definition of “key employee.”
• List the organization’s five </t>
    </r>
    <r>
      <rPr>
        <b/>
        <sz val="12"/>
        <color theme="1"/>
        <rFont val="Arial"/>
        <family val="2"/>
      </rPr>
      <t>current</t>
    </r>
    <r>
      <rPr>
        <sz val="12"/>
        <color theme="1"/>
        <rFont val="Arial"/>
        <family val="2"/>
      </rPr>
      <t xml:space="preserve"> highest compensated employees (other than an officer, director, trustee, or key employee) who received reportable compensation (box 5 of Form W-2, box 6 of Form 1099-MISC, and/or box 1 of Form 1099-NEC) of more than $100,000 from the organization and any related organizations.
• List all of the organization’s </t>
    </r>
    <r>
      <rPr>
        <b/>
        <sz val="12"/>
        <color theme="1"/>
        <rFont val="Arial"/>
        <family val="2"/>
      </rPr>
      <t>former</t>
    </r>
    <r>
      <rPr>
        <sz val="12"/>
        <color theme="1"/>
        <rFont val="Arial"/>
        <family val="2"/>
      </rPr>
      <t xml:space="preserve"> officers, key employees, and highest compensated employees who received more than $100,000 of reportable compensation from the organization and any related organizations.
• List all of the organization’s </t>
    </r>
    <r>
      <rPr>
        <b/>
        <sz val="12"/>
        <color theme="1"/>
        <rFont val="Arial"/>
        <family val="2"/>
      </rPr>
      <t>former</t>
    </r>
    <r>
      <rPr>
        <sz val="12"/>
        <color theme="1"/>
        <rFont val="Arial"/>
        <family val="2"/>
      </rPr>
      <t xml:space="preserve"> directors or trustees that received, in the capacity as a former director or trustee of the organization, more than $10,000 of reportable compensation from the organization and any related organizations.
See the instructions for the order in which to list the persons above.
</t>
    </r>
  </si>
  <si>
    <t xml:space="preserve">1a </t>
  </si>
  <si>
    <t>A</t>
  </si>
  <si>
    <t>B</t>
  </si>
  <si>
    <t>C</t>
  </si>
  <si>
    <t>D</t>
  </si>
  <si>
    <t>E</t>
  </si>
  <si>
    <t>F</t>
  </si>
  <si>
    <t>Name and Title</t>
  </si>
  <si>
    <t>Average hours per week (list any hours related to organizations below dotted line)</t>
  </si>
  <si>
    <t>Individual trustee or director</t>
  </si>
  <si>
    <t>Institutional trustee</t>
  </si>
  <si>
    <t>Officer</t>
  </si>
  <si>
    <t>Key employee</t>
  </si>
  <si>
    <t>Highest compensated employee</t>
  </si>
  <si>
    <t>Former</t>
  </si>
  <si>
    <t>Positions (do not check more than one box, unless person is both an officer and a director/trustee)</t>
  </si>
  <si>
    <t>Reportable compensation from the organization (W-2/1099-MISC/1099-NEC)</t>
  </si>
  <si>
    <t>Reportable compensation from related organizations (W-2/1099-MISC/1099-NEC)</t>
  </si>
  <si>
    <t>Estimated amount of other compensation from the organization and related organizations</t>
  </si>
  <si>
    <t>(1)</t>
  </si>
  <si>
    <t>(2)</t>
  </si>
  <si>
    <t>(3)</t>
  </si>
  <si>
    <t>(4)</t>
  </si>
  <si>
    <t>(5)</t>
  </si>
  <si>
    <t>(6)</t>
  </si>
  <si>
    <t>(7)</t>
  </si>
  <si>
    <t>(8)</t>
  </si>
  <si>
    <t>(9)</t>
  </si>
  <si>
    <t>(10)</t>
  </si>
  <si>
    <t>(11)</t>
  </si>
  <si>
    <t>(12)</t>
  </si>
  <si>
    <t>(13)</t>
  </si>
  <si>
    <t>(14)</t>
  </si>
  <si>
    <t>(15)</t>
  </si>
  <si>
    <t>(16)</t>
  </si>
  <si>
    <t>(17)</t>
  </si>
  <si>
    <t>(18)</t>
  </si>
  <si>
    <t>(19)</t>
  </si>
  <si>
    <t>(20)</t>
  </si>
  <si>
    <t>(21)</t>
  </si>
  <si>
    <t>(22)</t>
  </si>
  <si>
    <t>(23)</t>
  </si>
  <si>
    <t>(24)</t>
  </si>
  <si>
    <t>(25)</t>
  </si>
  <si>
    <t>Respond "No" if neither the organization nor any related organization compensated any current officer, director, or trustee.</t>
  </si>
  <si>
    <t>(A)</t>
  </si>
  <si>
    <t>(B)</t>
  </si>
  <si>
    <t>(C)</t>
  </si>
  <si>
    <t>(D)</t>
  </si>
  <si>
    <t>(E)</t>
  </si>
  <si>
    <t>(F)</t>
  </si>
  <si>
    <t>Subtotal</t>
  </si>
  <si>
    <t>Total from contribution sheets to Part VII, Section A</t>
  </si>
  <si>
    <t>Total (add lines 1b and 1c)</t>
  </si>
  <si>
    <t>Total number of individuals (including but not limited to those listed above) who received more than $100,000 of
reportable compensation from the organization</t>
  </si>
  <si>
    <t>Did the organization list any former officer, director, trustee, key employee, or highest compensated employee on line 1a? If “Yes,” complete Schedule J for such individual</t>
  </si>
  <si>
    <t>For any individual listed on line 1a, is the sum of reportable compensation and other compensation from the organization and related organizations greater than $150,000? If “Yes,” complete Schedule J for such individual</t>
  </si>
  <si>
    <t>Did any person listed on line 1a receive or accrue compensation from any unrelated organization or individual for services rendered to the organization? If “Yes,” complete Schedule J for such person</t>
  </si>
  <si>
    <t>Compensation of Officers, Directors, Trustees, Key Employees, Highest Compensated Employees, and Independent Contractors</t>
  </si>
  <si>
    <t>Section B. Independent Contractors</t>
  </si>
  <si>
    <t>Complete this table for your five highest compensated independent contractors that received more than $100,000 of
compensation from the organization. Report compensation for the calendar year ending with or within the organization’s tax year.</t>
  </si>
  <si>
    <t>Name and business address</t>
  </si>
  <si>
    <t>Description of services</t>
  </si>
  <si>
    <t>Compensation</t>
  </si>
  <si>
    <t>Total number of independent contractors (including but not limited to those listed above) who received more than $100,000 of compensation from the organization</t>
  </si>
  <si>
    <t>If there are material differences in voting rights among members of the governing body, or if the governing body delegated broad authority to an executive committee or similar committee, explain in the space provided below.</t>
  </si>
  <si>
    <t>Schedule C</t>
  </si>
  <si>
    <r>
      <rPr>
        <b/>
        <sz val="12"/>
        <color theme="1"/>
        <rFont val="Arial"/>
        <family val="2"/>
      </rPr>
      <t xml:space="preserve">Political Campaign and Lobbying Activities </t>
    </r>
    <r>
      <rPr>
        <sz val="12"/>
        <color theme="1"/>
        <rFont val="Arial"/>
        <family val="2"/>
      </rPr>
      <t xml:space="preserve"> For Organizations Exempt From Income Tax Under Section 501(c) and Section 527</t>
    </r>
  </si>
  <si>
    <t>Complete if the organization is described below.</t>
  </si>
  <si>
    <t>Organization Name</t>
  </si>
  <si>
    <t>Employer Identification Number (EIN)</t>
  </si>
  <si>
    <t>Primary Contact</t>
  </si>
  <si>
    <t>Name of organization</t>
  </si>
  <si>
    <t>Employer identification number (EIN)</t>
  </si>
  <si>
    <t>Part I-A</t>
  </si>
  <si>
    <t>Complete if the organization is exempt under section 501(c) or is a section 527 organization.</t>
  </si>
  <si>
    <t>Hospitals</t>
  </si>
  <si>
    <t>Financial Assistance and Certain Other Community Benefits at Cost</t>
  </si>
  <si>
    <t>Did the organization have a financial assistance policy (FAP) during the tax year? If “No,” skip to question 6a</t>
  </si>
  <si>
    <t>If “Yes,” was it a written policy?</t>
  </si>
  <si>
    <t>Schedule H</t>
  </si>
  <si>
    <t>Part I</t>
  </si>
  <si>
    <t>If the organization had multiple hospital facilities, indicate which of the following best describes application of the FAP to its various hospital facilities during the tax year:</t>
  </si>
  <si>
    <t>Applied uniformly to all hospital facilities</t>
  </si>
  <si>
    <t>Applied uniformly to most hospital facilities</t>
  </si>
  <si>
    <t>Generally tailored to individual hospital facilities</t>
  </si>
  <si>
    <t>Answer the following based on the financial assistance eligibility criteria that applied to the largest number of the organization’s patients during the tax year</t>
  </si>
  <si>
    <t>Did the organization use federal poverty guidelines (FPG) as a factor in determining eligibility for providing free care? If “Yes,” indicate which of the following was the FPG family income limit for eligibility for free care:</t>
  </si>
  <si>
    <t>Other</t>
  </si>
  <si>
    <t>Did the organization use FPG as a factor in determining eligibility for providing discounted care? If “Yes,” indicate which of the following was the family income limit for eligibility for discounted care:</t>
  </si>
  <si>
    <t>If the organization used factors other than FPG in determining eligibility, describe in Part VI the criteria used for determining eligibility for free or discounted care. Include in the description whether the organization used an asset test or other threshold, regardless of income, as a factor in determining eligibility for free or discounted care.</t>
  </si>
  <si>
    <t>Did the organization’s FAP that applied to the largest number of its patients during the tax year provide for free or discounted care to the “medically indigent”?</t>
  </si>
  <si>
    <t>Did the organization budget amounts for free or discounted care provided under its FAP during the tax year?</t>
  </si>
  <si>
    <t>If “Yes,” did the organization’s financial assistance expenses exceed the budgeted amount?</t>
  </si>
  <si>
    <t>If “Yes” to line 5b, as a result of budget considerations, was the organization unable to provide free or discounted care to a patient who was eligible for free or discounted care?</t>
  </si>
  <si>
    <t>Did the organization prepare a community benefit report during the tax year?</t>
  </si>
  <si>
    <t>If “Yes,” did the organization make it available to the public?</t>
  </si>
  <si>
    <t>Complete the following table using the worksheets provided in the Schedule H instructions. Do not submit these worksheets with the Schedule H.</t>
  </si>
  <si>
    <t>Financial Assistance and Means-Tested Government Programs</t>
  </si>
  <si>
    <t>Financial assistance at cost (from Worksheet 1)</t>
  </si>
  <si>
    <t>Medicaid (from Worksheet 3, column a)</t>
  </si>
  <si>
    <t>Costs of other means-tested government programs (from Worksheet 3, column b)</t>
  </si>
  <si>
    <t>Other Benefits</t>
  </si>
  <si>
    <r>
      <rPr>
        <b/>
        <sz val="12"/>
        <color theme="1"/>
        <rFont val="Arial"/>
        <family val="2"/>
      </rPr>
      <t>(a)</t>
    </r>
    <r>
      <rPr>
        <sz val="12"/>
        <color theme="1"/>
        <rFont val="Arial"/>
        <family val="2"/>
      </rPr>
      <t xml:space="preserve"> Number of activities or programs (optional)</t>
    </r>
  </si>
  <si>
    <r>
      <rPr>
        <b/>
        <sz val="12"/>
        <color theme="1"/>
        <rFont val="Arial"/>
        <family val="2"/>
      </rPr>
      <t>(b)</t>
    </r>
    <r>
      <rPr>
        <sz val="12"/>
        <color theme="1"/>
        <rFont val="Arial"/>
        <family val="2"/>
      </rPr>
      <t xml:space="preserve"> Persons served (optional)</t>
    </r>
  </si>
  <si>
    <r>
      <rPr>
        <b/>
        <sz val="12"/>
        <color theme="1"/>
        <rFont val="Arial"/>
        <family val="2"/>
      </rPr>
      <t xml:space="preserve">(c) </t>
    </r>
    <r>
      <rPr>
        <sz val="12"/>
        <color theme="1"/>
        <rFont val="Arial"/>
        <family val="2"/>
      </rPr>
      <t>Total community benefit expense</t>
    </r>
  </si>
  <si>
    <r>
      <rPr>
        <b/>
        <sz val="12"/>
        <color theme="1"/>
        <rFont val="Arial"/>
        <family val="2"/>
      </rPr>
      <t>(d)</t>
    </r>
    <r>
      <rPr>
        <sz val="12"/>
        <color theme="1"/>
        <rFont val="Arial"/>
        <family val="2"/>
      </rPr>
      <t xml:space="preserve"> Direct offsetting revenue</t>
    </r>
  </si>
  <si>
    <r>
      <rPr>
        <b/>
        <sz val="12"/>
        <color theme="1"/>
        <rFont val="Arial"/>
        <family val="2"/>
      </rPr>
      <t xml:space="preserve">(e) </t>
    </r>
    <r>
      <rPr>
        <sz val="12"/>
        <color theme="1"/>
        <rFont val="Arial"/>
        <family val="2"/>
      </rPr>
      <t>Net community benefit expense</t>
    </r>
  </si>
  <si>
    <r>
      <rPr>
        <b/>
        <sz val="12"/>
        <color theme="1"/>
        <rFont val="Arial"/>
        <family val="2"/>
      </rPr>
      <t>(f)</t>
    </r>
    <r>
      <rPr>
        <sz val="12"/>
        <color theme="1"/>
        <rFont val="Arial"/>
        <family val="2"/>
      </rPr>
      <t xml:space="preserve"> Percent of total expense</t>
    </r>
  </si>
  <si>
    <t>i</t>
  </si>
  <si>
    <t>j</t>
  </si>
  <si>
    <t>k</t>
  </si>
  <si>
    <t>Community health improvement services and community benefit operations (from Worksheet 4)</t>
  </si>
  <si>
    <t>Health professions education (from Worksheet 5)</t>
  </si>
  <si>
    <t>Subsidized health services (from Worksheet 6)</t>
  </si>
  <si>
    <t>Research (from Worksheet 7)</t>
  </si>
  <si>
    <t>Cash and in-kind contributions for community benefit (from Worksheet 8)</t>
  </si>
  <si>
    <t>Part II</t>
  </si>
  <si>
    <r>
      <rPr>
        <b/>
        <sz val="12"/>
        <color theme="1"/>
        <rFont val="Arial"/>
        <family val="2"/>
      </rPr>
      <t xml:space="preserve">(a) </t>
    </r>
    <r>
      <rPr>
        <sz val="12"/>
        <color theme="1"/>
        <rFont val="Arial"/>
        <family val="2"/>
      </rPr>
      <t>Number of activities or programs (optional)</t>
    </r>
  </si>
  <si>
    <r>
      <rPr>
        <b/>
        <sz val="12"/>
        <color theme="1"/>
        <rFont val="Arial"/>
        <family val="2"/>
      </rPr>
      <t xml:space="preserve">(b) </t>
    </r>
    <r>
      <rPr>
        <sz val="12"/>
        <color theme="1"/>
        <rFont val="Arial"/>
        <family val="2"/>
      </rPr>
      <t>Persons served (optional)</t>
    </r>
  </si>
  <si>
    <r>
      <rPr>
        <b/>
        <sz val="12"/>
        <color theme="1"/>
        <rFont val="Arial"/>
        <family val="2"/>
      </rPr>
      <t>(c)</t>
    </r>
    <r>
      <rPr>
        <sz val="12"/>
        <color theme="1"/>
        <rFont val="Arial"/>
        <family val="2"/>
      </rPr>
      <t xml:space="preserve"> Total community building expense</t>
    </r>
  </si>
  <si>
    <r>
      <rPr>
        <b/>
        <sz val="12"/>
        <color theme="1"/>
        <rFont val="Arial"/>
        <family val="2"/>
      </rPr>
      <t>(e)</t>
    </r>
    <r>
      <rPr>
        <sz val="12"/>
        <color theme="1"/>
        <rFont val="Arial"/>
        <family val="2"/>
      </rPr>
      <t xml:space="preserve"> Net community building expense</t>
    </r>
  </si>
  <si>
    <t>Physical improvements and housing</t>
  </si>
  <si>
    <t>Economic development</t>
  </si>
  <si>
    <t>Community support</t>
  </si>
  <si>
    <t>Environmental improvements</t>
  </si>
  <si>
    <t>Leadership development and training for community members</t>
  </si>
  <si>
    <t>Coalition building</t>
  </si>
  <si>
    <t>Community health improvement advocacy</t>
  </si>
  <si>
    <t>Workforce development</t>
  </si>
  <si>
    <t>Total</t>
  </si>
  <si>
    <t>Part III</t>
  </si>
  <si>
    <t>Bad Debt, Medicare, &amp; Collection Practices</t>
  </si>
  <si>
    <t>Section A. Bad Debt Expense</t>
  </si>
  <si>
    <t>Did the organization report bad debt expense in accordance with Healthcare Financial Management Association Statement No. 15?</t>
  </si>
  <si>
    <t>Enter the amount of the organization’s bad debt expense. Explain in Part VI the methodology used by the organization to estimate this amount</t>
  </si>
  <si>
    <t>Enter the estimated amount of the organization’s bad debt expense attributable to patients eligible under the organization’s FAP. Explain in Part VI the methodology used by the organization to estimate this amount and the rationale, if any, for including this portion of bad debt as community benefit</t>
  </si>
  <si>
    <t>Provide in Part VI the text of the footnote to the organization’s financial statements that describes bad debt expense or the page number on which this footnote is contained in the attached financial statements.</t>
  </si>
  <si>
    <t>Section B. Medicare</t>
  </si>
  <si>
    <t>Enter total revenue received from Medicare (including DSH and IME)</t>
  </si>
  <si>
    <t>Enter Medicare allowable costs of care relating to payments on line 5</t>
  </si>
  <si>
    <t>Subtract line 6 from line 5. This is the surplus (or shortfall)</t>
  </si>
  <si>
    <t>Describe in Part VI the extent to which any shortfall reported on line 7 should be treated as community benefit. Also describe in Part VI the costing methodology or source used to determine the amount reported on line 6. Check the box that describes the method used:</t>
  </si>
  <si>
    <t>Cost accounting system</t>
  </si>
  <si>
    <t>Cost to charge ratio</t>
  </si>
  <si>
    <t>Section C. Collection Practices</t>
  </si>
  <si>
    <t>Did the organization have a written debt collection policy during the tax year?</t>
  </si>
  <si>
    <t>If “Yes,” did the organization’s collection policy that applied to the largest number of its patients during the tax year contain provisions on the collection practices to be followed for patients who are known to qualify for financial assistance? Describe in Part VI</t>
  </si>
  <si>
    <t>Part IV</t>
  </si>
  <si>
    <r>
      <rPr>
        <b/>
        <sz val="12"/>
        <color theme="1"/>
        <rFont val="Arial"/>
        <family val="2"/>
      </rPr>
      <t>(a)</t>
    </r>
    <r>
      <rPr>
        <sz val="12"/>
        <color theme="1"/>
        <rFont val="Arial"/>
        <family val="2"/>
      </rPr>
      <t xml:space="preserve"> Name of Entity</t>
    </r>
  </si>
  <si>
    <r>
      <rPr>
        <b/>
        <sz val="12"/>
        <color theme="1"/>
        <rFont val="Arial"/>
        <family val="2"/>
      </rPr>
      <t>(b)</t>
    </r>
    <r>
      <rPr>
        <sz val="12"/>
        <color theme="1"/>
        <rFont val="Arial"/>
        <family val="2"/>
      </rPr>
      <t xml:space="preserve"> Description of primary activity of entity</t>
    </r>
  </si>
  <si>
    <r>
      <rPr>
        <b/>
        <sz val="12"/>
        <color theme="1"/>
        <rFont val="Arial"/>
        <family val="2"/>
      </rPr>
      <t>(c)</t>
    </r>
    <r>
      <rPr>
        <sz val="12"/>
        <color theme="1"/>
        <rFont val="Arial"/>
        <family val="2"/>
      </rPr>
      <t xml:space="preserve"> Organization’s profit % or stock ownership %</t>
    </r>
  </si>
  <si>
    <r>
      <rPr>
        <b/>
        <sz val="12"/>
        <color theme="1"/>
        <rFont val="Arial"/>
        <family val="2"/>
      </rPr>
      <t xml:space="preserve">(d) </t>
    </r>
    <r>
      <rPr>
        <sz val="12"/>
        <color theme="1"/>
        <rFont val="Arial"/>
        <family val="2"/>
      </rPr>
      <t>Officers’, directors’, trustees’, or key employees’ profit % or stock ownership %</t>
    </r>
  </si>
  <si>
    <r>
      <rPr>
        <b/>
        <sz val="12"/>
        <color theme="1"/>
        <rFont val="Arial"/>
        <family val="2"/>
      </rPr>
      <t>(e)</t>
    </r>
    <r>
      <rPr>
        <sz val="12"/>
        <color theme="1"/>
        <rFont val="Arial"/>
        <family val="2"/>
      </rPr>
      <t xml:space="preserve"> Physicians’ profit % or stock ownership %</t>
    </r>
  </si>
  <si>
    <t>Facility Information</t>
  </si>
  <si>
    <r>
      <t xml:space="preserve">Section A. Hospital Facilities </t>
    </r>
    <r>
      <rPr>
        <sz val="12"/>
        <color theme="1"/>
        <rFont val="Arial"/>
        <family val="2"/>
      </rPr>
      <t>(list in order of size, from largest to smallest—see instructions)</t>
    </r>
  </si>
  <si>
    <t>How many hospital facilities did the organization operate during the tax year?</t>
  </si>
  <si>
    <t>Licensed hospital</t>
  </si>
  <si>
    <t>General medical &amp; surgical</t>
  </si>
  <si>
    <t>Children's hospital</t>
  </si>
  <si>
    <t>Critical access hospital</t>
  </si>
  <si>
    <t>Research facility</t>
  </si>
  <si>
    <t>ER-24 hours</t>
  </si>
  <si>
    <t>ER-Other</t>
  </si>
  <si>
    <t>Other (describe)</t>
  </si>
  <si>
    <t>Facility reporting group</t>
  </si>
  <si>
    <t>X</t>
  </si>
  <si>
    <t>l</t>
  </si>
  <si>
    <t>n</t>
  </si>
  <si>
    <t>o</t>
  </si>
  <si>
    <t>r</t>
  </si>
  <si>
    <t>s</t>
  </si>
  <si>
    <t>G</t>
  </si>
  <si>
    <t>H</t>
  </si>
  <si>
    <t>I</t>
  </si>
  <si>
    <t>J</t>
  </si>
  <si>
    <t>K</t>
  </si>
  <si>
    <t>L</t>
  </si>
  <si>
    <t>M</t>
  </si>
  <si>
    <t>N</t>
  </si>
  <si>
    <t>O</t>
  </si>
  <si>
    <t>P</t>
  </si>
  <si>
    <t>Q</t>
  </si>
  <si>
    <t>R</t>
  </si>
  <si>
    <t>S</t>
  </si>
  <si>
    <t>T</t>
  </si>
  <si>
    <t>U</t>
  </si>
  <si>
    <t>V</t>
  </si>
  <si>
    <t>W</t>
  </si>
  <si>
    <t>Y</t>
  </si>
  <si>
    <t>Z</t>
  </si>
  <si>
    <r>
      <t xml:space="preserve">Section B. Facility Policies and Practices </t>
    </r>
    <r>
      <rPr>
        <sz val="12"/>
        <color theme="1"/>
        <rFont val="Arial"/>
        <family val="2"/>
      </rPr>
      <t>(complete a separate Section B for each of the hospital facilities or facility reporting groups listed in Part V, Section A)</t>
    </r>
  </si>
  <si>
    <t>Name of hospital facility or letter of facility reporting group:</t>
  </si>
  <si>
    <t>Community Health Needs Assessment (CHNA)</t>
  </si>
  <si>
    <t>Was the hospital facility first licensed, registered, or similarly recognized by a state as a hospital facility in the current tax year or the immediately preceding tax year?</t>
  </si>
  <si>
    <t>Was the hospital facility acquired or placed into service as a tax-exempt hospital in the current tax year or the immediately preceding tax year? If “Yes,” provide details of the acquisition in Section C</t>
  </si>
  <si>
    <t>During the tax year or either of the 2 immediately preceding tax years, did the hospital facility conduct a CHNA? If “No,” skip to line 12.  If “Yes,” indicate what the CHNA report describes (check all that apply):</t>
  </si>
  <si>
    <t>A definition of the community served by the hospital facility</t>
  </si>
  <si>
    <t>Demographics of the community</t>
  </si>
  <si>
    <t>Existing health care facilities and resources within the community that are available to respond to the health needs of the community</t>
  </si>
  <si>
    <t>How data was obtained</t>
  </si>
  <si>
    <t>The significant health needs of the community</t>
  </si>
  <si>
    <t>Primary and chronic disease needs and other health issues of uninsured persons, low-income persons, and minority groups</t>
  </si>
  <si>
    <t>The process for identifying and prioritizing community health needs and services to meet the community health needs</t>
  </si>
  <si>
    <t>The process for consulting with persons representing the community’s interests</t>
  </si>
  <si>
    <t>The impact of any actions taken to address the significant health needs identified in the hospital facility’s prior CHNA</t>
  </si>
  <si>
    <t>Other (describe in Section C)</t>
  </si>
  <si>
    <t>In conducting its most recent CHNA, did the hospital facility take into account input from persons who represent the broad interests of the community served by the hospital facility, including those with special knowledge of or expertise in public health? If “Yes,” describe in Section C how the hospital facility took into account input from persons who represent the community, and identify the persons the hospital facility consulted</t>
  </si>
  <si>
    <t>3c</t>
  </si>
  <si>
    <t>3d</t>
  </si>
  <si>
    <t>3e</t>
  </si>
  <si>
    <t>3f</t>
  </si>
  <si>
    <t>3g</t>
  </si>
  <si>
    <t>3h</t>
  </si>
  <si>
    <t>3i</t>
  </si>
  <si>
    <t>3j</t>
  </si>
  <si>
    <t>Was the hospital facility’s CHNA conducted with one or more other hospital facilities? If “Yes,” list the other hospital facilities in Section C</t>
  </si>
  <si>
    <t>Was the hospital facility’s CHNA conducted with one or more organizations other than hospital facilities? If “Yes,” list the other organizations in Section C</t>
  </si>
  <si>
    <t>Did the hospital facility make its CHNA report widely available to the public?  If “Yes,” indicate how the CHNA report was made widely available (check all that apply):</t>
  </si>
  <si>
    <t>Hospital facility’s website (list url)</t>
  </si>
  <si>
    <t>Other website (list url):</t>
  </si>
  <si>
    <t>Made a paper copy available for public inspection without charge at the hospital facility</t>
  </si>
  <si>
    <t>Did the hospital facility adopt an implementation strategy to meet the significant community health needs identified through its most recently conducted CHNA? If “No,” skip to line 11</t>
  </si>
  <si>
    <t>Indicate the tax year the hospital facility last adopted an implementation strategy: 20</t>
  </si>
  <si>
    <t>Is the hospital facility’s most recently adopted implementation strategy posted on a website?</t>
  </si>
  <si>
    <t>If “Yes,” list url:</t>
  </si>
  <si>
    <t>If “No,” is the hospital facility’s most recently adopted implementation strategy attached to this return?</t>
  </si>
  <si>
    <t>Describe in Section C how the hospital facility is addressing the significant needs identified in its most recently conducted CHNA and any such needs that are not being addressed together with the reasons why such needs are not being addressed.</t>
  </si>
  <si>
    <t>Did the organization incur an excise tax under section 4959 for the hospital facility’s failure to conduct a CHNA as required by section 501(r)(3)?</t>
  </si>
  <si>
    <t>If “Yes” to line 12a, did the organization file Form 4720 to report the section 4959 excise tax?</t>
  </si>
  <si>
    <t>If “Yes” to line 12b, what is the total amount of section 4959 excise tax the organization reported on Form 4720 for all of its hospital facilities?</t>
  </si>
  <si>
    <t>Financial Assistance Policy (FAP)</t>
  </si>
  <si>
    <t>Did the hospital facility have in place during the tax year a written FAP that:</t>
  </si>
  <si>
    <t>Explained eligibility criteria for financial assistance, and whether such assistance included free or discounted care? 13 If “Yes,” indicate the eligibility criteria explained in the FAP:</t>
  </si>
  <si>
    <t>13d</t>
  </si>
  <si>
    <t>13e</t>
  </si>
  <si>
    <t>13f</t>
  </si>
  <si>
    <t>13h</t>
  </si>
  <si>
    <t>13g</t>
  </si>
  <si>
    <t>for eligibility for discounted care of</t>
  </si>
  <si>
    <t>FPG, with FPG family income limit for eligibility for free care of and FPG family income limit</t>
  </si>
  <si>
    <t>Asset level</t>
  </si>
  <si>
    <t>Medical indigency</t>
  </si>
  <si>
    <t>Insurance status</t>
  </si>
  <si>
    <t>Underinsurance status</t>
  </si>
  <si>
    <t>Residency</t>
  </si>
  <si>
    <t>Explained the basis for calculating amounts charged to patients?</t>
  </si>
  <si>
    <t>Explained the method for applying for financial assistance? If “Yes,” indicate how the hospital facility’s FAP or FAP application form (including accompanying instructions) explained the method for applying for financial assistance (check all that apply):</t>
  </si>
  <si>
    <t>Described the information the hospital facility may require an individual to provide as part of their application</t>
  </si>
  <si>
    <t>Described the supporting documentation the hospital facility may require an individual to submit as part of their application</t>
  </si>
  <si>
    <t>Provided the contact information of hospital facility staff who can provide an individual with information about the FAP and FAP application process</t>
  </si>
  <si>
    <t>Provided the contact information of nonprofit organizations or government agencies that may be sources of assistance with FAP applications</t>
  </si>
  <si>
    <t>15c</t>
  </si>
  <si>
    <t>15d</t>
  </si>
  <si>
    <t>15e</t>
  </si>
  <si>
    <t>Was widely publicized within the community served by the hospital facility? If “Yes,” indicate how the hospital facility publicized the policy (check all that apply):</t>
  </si>
  <si>
    <t>The FAP was widely available on a website (list url):</t>
  </si>
  <si>
    <t>The FAP application form was widely available on a website (list url):</t>
  </si>
  <si>
    <t>A plain language summary of the FAP was widely available on a website (list url):</t>
  </si>
  <si>
    <t>16c</t>
  </si>
  <si>
    <t>The FAP was available upon request and without charge (in public locations in the hospital facility and by mail)</t>
  </si>
  <si>
    <t>The FAP application form was available upon request and without charge (in public locations in the hospital facility and by mail)</t>
  </si>
  <si>
    <t>A plain language summary of the FAP was available upon request and without charge (in public locations in the hospital facility and by mail)</t>
  </si>
  <si>
    <t>Individuals were notified about the FAP by being offered a paper copy of the plain language summary of the FAP, by receiving a conspicuous written notice about the FAP on their billing statements, and via conspicuous public displays or other measures reasonably calculated to attract patients’ attention</t>
  </si>
  <si>
    <t>Notified members of the community who are most likely to require financial assistance about availability of the FAP</t>
  </si>
  <si>
    <t>The FAP, FAP application form, and plain language summary of the FAP were translated into the primary language(s) spoken by limited-English proficiency (LEP) populations</t>
  </si>
  <si>
    <t>16d</t>
  </si>
  <si>
    <t>16e</t>
  </si>
  <si>
    <t>16f</t>
  </si>
  <si>
    <t>16g</t>
  </si>
  <si>
    <t>16h</t>
  </si>
  <si>
    <t>16i</t>
  </si>
  <si>
    <t>16j</t>
  </si>
  <si>
    <t>Billing and Collections</t>
  </si>
  <si>
    <t>Did the hospital facility have in place during the tax year a separate billing and collections policy, or a written FAP that explained all of the actions the hospital facility or other authorized party may take upon nonpayment?</t>
  </si>
  <si>
    <t>18a</t>
  </si>
  <si>
    <t>18b</t>
  </si>
  <si>
    <t>18c</t>
  </si>
  <si>
    <t>18d</t>
  </si>
  <si>
    <t>18e</t>
  </si>
  <si>
    <t>18f</t>
  </si>
  <si>
    <t>Check all of the following actions against an individual that were permitted under the hospital facility’s policies during the tax year before making reasonable efforts to determine the individual’s eligibility under the facility’s FAP:</t>
  </si>
  <si>
    <t>Reporting to credit agency(ies)</t>
  </si>
  <si>
    <t>Selling an individual’s debt to another party</t>
  </si>
  <si>
    <t>Deferring, denying, or requiring a payment before providing medically necessary care due to nonpayment of a previous bill for care covered under the hospital facility’s FAP</t>
  </si>
  <si>
    <t>Actions that require a legal or judicial process</t>
  </si>
  <si>
    <t>Other similar actions (describe in Section C)</t>
  </si>
  <si>
    <t>None of these actions or other similar actions were permitted</t>
  </si>
  <si>
    <t xml:space="preserve">Did the hospital facility or other authorized party perform any of the following actions during the tax year before making reasonable efforts to determine the individual’s eligibility under the facility’s FAP? If “Yes,” check all actions in which the hospital facility or a third party engaged: </t>
  </si>
  <si>
    <t>19a</t>
  </si>
  <si>
    <t>19b</t>
  </si>
  <si>
    <t>19c</t>
  </si>
  <si>
    <t>19d</t>
  </si>
  <si>
    <t>19e</t>
  </si>
  <si>
    <t>Indicate which efforts the hospital facility or other authorized party made before initiating any of the actions listed (whether or not checked) on line 19 (check all that apply):</t>
  </si>
  <si>
    <t>Made a reasonable effort to orally notify individuals about the FAP and FAP application process (if not, describe in Section C)</t>
  </si>
  <si>
    <t>Provided a written notice about upcoming extraordinary collection actions (ECAs) and a plain language summary of the FAP at least 30 days before initiating those ECAs (if not, describe in Section C)</t>
  </si>
  <si>
    <t>Processed incomplete and complete FAP applications (if not, describe in Section C)</t>
  </si>
  <si>
    <t>Made presumptive eligibility determinations (if not, describe in Section C)</t>
  </si>
  <si>
    <t>None of these efforts were made</t>
  </si>
  <si>
    <t>20a</t>
  </si>
  <si>
    <t>20b</t>
  </si>
  <si>
    <t>20c</t>
  </si>
  <si>
    <t>20d</t>
  </si>
  <si>
    <t>20e</t>
  </si>
  <si>
    <t>20f</t>
  </si>
  <si>
    <t>Policy Relating to Emergency Medical Care</t>
  </si>
  <si>
    <t>Did the hospital facility have in place during the tax year a written policy relating to emergency medical care that required the hospital facility to provide, without discrimination, care for emergency medical conditions to individuals regardless of their eligibility under the hospital facility’s FAP? If “No,” indicate why:</t>
  </si>
  <si>
    <t>The hospital facility did not provide care for any emergency medical conditions</t>
  </si>
  <si>
    <t>The hospital facility’s policy was not in writing</t>
  </si>
  <si>
    <t>The hospital facility limited who was eligible to receive care for emergency medical conditions (describe in Section C)</t>
  </si>
  <si>
    <t>21a</t>
  </si>
  <si>
    <t>21b</t>
  </si>
  <si>
    <t>21c</t>
  </si>
  <si>
    <t>21d</t>
  </si>
  <si>
    <t>Charges to Individuals Eligible for Assistance Under the FAP (FAP-Eligible Individuals)</t>
  </si>
  <si>
    <t>Indicate how the hospital facility determined, during the tax year, the maximum amounts that can be charged to FAP-eligible individuals for emergency or other medically necessary care:</t>
  </si>
  <si>
    <t>22a</t>
  </si>
  <si>
    <t>22b</t>
  </si>
  <si>
    <t>22c</t>
  </si>
  <si>
    <t>22d</t>
  </si>
  <si>
    <t>The hospital facility used a look-back method based on claims allowed by Medicare fee-for-service during a prior 12-month period</t>
  </si>
  <si>
    <t>The hospital facility used a look-back method based on claims allowed by Medicare fee-for-service and all private health insurers that pay claims to the hospital facility during a prior 12-month period</t>
  </si>
  <si>
    <t>The hospital facility used a look-back method based on claims allowed by Medicaid, either alone or in combination with Medicare fee-for-service and all private health insurers that pay claims to the hospital facility during a prior 12-month period</t>
  </si>
  <si>
    <t>The hospital facility used a prospective Medicare or Medicaid method</t>
  </si>
  <si>
    <t>During the tax year, did the hospital facility charge any FAP-eligible individual to whom the hospital facility provided emergency or other medically necessary services more than the amounts generally billed to individuals who had insurance covering such care? If “Yes,” explain in Section C</t>
  </si>
  <si>
    <t>During the tax year, did the hospital facility charge any FAP-eligible individual an amount equal to the gross charge for any service provided to that individual? If “Yes,” explain in Section C</t>
  </si>
  <si>
    <r>
      <rPr>
        <b/>
        <sz val="12"/>
        <color theme="1"/>
        <rFont val="Arial"/>
        <family val="2"/>
      </rPr>
      <t>Section D. Other Health Care Facilities That Are Not Licensed, Registered, or Similarly Recognized as a Hospital Facility</t>
    </r>
    <r>
      <rPr>
        <sz val="12"/>
        <color theme="1"/>
        <rFont val="Arial"/>
        <family val="2"/>
      </rPr>
      <t xml:space="preserve"> (list in order of size, from largest to smallest)</t>
    </r>
  </si>
  <si>
    <t>How many non-hospital health care facilities did the organization operate during the tax year?</t>
  </si>
  <si>
    <t>Name and address</t>
  </si>
  <si>
    <t>Type of facility (describe)</t>
  </si>
  <si>
    <t>Supplemental Information</t>
  </si>
  <si>
    <r>
      <rPr>
        <b/>
        <sz val="12"/>
        <color theme="1"/>
        <rFont val="Arial"/>
        <family val="2"/>
      </rPr>
      <t>Required descriptions.</t>
    </r>
    <r>
      <rPr>
        <sz val="12"/>
        <color theme="1"/>
        <rFont val="Arial"/>
        <family val="2"/>
      </rPr>
      <t xml:space="preserve"> Provide the descriptions required for Part I, lines 3c, 6a, and 7; Part II and Part III, lines 2, 3, 4, 8, and 9b</t>
    </r>
  </si>
  <si>
    <r>
      <rPr>
        <b/>
        <sz val="12"/>
        <color theme="1"/>
        <rFont val="Arial"/>
        <family val="2"/>
      </rPr>
      <t>Needs assessment.</t>
    </r>
    <r>
      <rPr>
        <sz val="12"/>
        <color theme="1"/>
        <rFont val="Arial"/>
        <family val="2"/>
      </rPr>
      <t xml:space="preserve"> Describe how the organization assesses the health care needs of the communities it serves, in addition to any CHNAs reported in Part V, Section B.</t>
    </r>
  </si>
  <si>
    <r>
      <rPr>
        <b/>
        <sz val="12"/>
        <color theme="1"/>
        <rFont val="Arial"/>
        <family val="2"/>
      </rPr>
      <t xml:space="preserve">Patient education of eligibility for assistance. </t>
    </r>
    <r>
      <rPr>
        <sz val="12"/>
        <color theme="1"/>
        <rFont val="Arial"/>
        <family val="2"/>
      </rPr>
      <t>Describe how the organization informs and educates patients and persons who may be billed for patient care about their eligibility for assistance under federal, state, or local government programs or under the organization’s FAP.</t>
    </r>
  </si>
  <si>
    <r>
      <rPr>
        <b/>
        <sz val="12"/>
        <color theme="1"/>
        <rFont val="Arial"/>
        <family val="2"/>
      </rPr>
      <t xml:space="preserve">Community information. </t>
    </r>
    <r>
      <rPr>
        <sz val="12"/>
        <color theme="1"/>
        <rFont val="Arial"/>
        <family val="2"/>
      </rPr>
      <t>Describe the community the organization serves, taking into account the geographic area and demographic constituents it serves.</t>
    </r>
  </si>
  <si>
    <r>
      <rPr>
        <b/>
        <sz val="12"/>
        <color theme="1"/>
        <rFont val="Arial"/>
        <family val="2"/>
      </rPr>
      <t>Promotion of community health.</t>
    </r>
    <r>
      <rPr>
        <sz val="12"/>
        <color theme="1"/>
        <rFont val="Arial"/>
        <family val="2"/>
      </rPr>
      <t xml:space="preserve"> Provide any other information important to describing how the organization’s hospital facilities or other health care facilities further its exempt purpose by promoting the health of the community (for example, open medical staff, community board, use of surplus funds, etc.).</t>
    </r>
  </si>
  <si>
    <r>
      <rPr>
        <b/>
        <sz val="12"/>
        <color theme="1"/>
        <rFont val="Arial"/>
        <family val="2"/>
      </rPr>
      <t>Affiliated health care system.</t>
    </r>
    <r>
      <rPr>
        <sz val="12"/>
        <color theme="1"/>
        <rFont val="Arial"/>
        <family val="2"/>
      </rPr>
      <t xml:space="preserve"> If the organization is part of an affiliated health care system, describe the respective roles of the organization and its affiliates in promoting the health of the communities served.</t>
    </r>
  </si>
  <si>
    <r>
      <rPr>
        <b/>
        <sz val="12"/>
        <color theme="1"/>
        <rFont val="Arial"/>
        <family val="2"/>
      </rPr>
      <t xml:space="preserve">State filing of community benefit report. </t>
    </r>
    <r>
      <rPr>
        <sz val="12"/>
        <color theme="1"/>
        <rFont val="Arial"/>
        <family val="2"/>
      </rPr>
      <t>If applicable, identify all states with which the organization, or a related organization, files a community benefit report.</t>
    </r>
  </si>
  <si>
    <t>Indicate the tax year the hospital facility last conducted a CHNA:</t>
  </si>
  <si>
    <r>
      <t>Total.</t>
    </r>
    <r>
      <rPr>
        <sz val="12"/>
        <color theme="1"/>
        <rFont val="Arial"/>
        <family val="2"/>
      </rPr>
      <t xml:space="preserve"> Financial assistance and means-tested government programs</t>
    </r>
  </si>
  <si>
    <r>
      <t xml:space="preserve">Total. </t>
    </r>
    <r>
      <rPr>
        <sz val="12"/>
        <color theme="1"/>
        <rFont val="Arial"/>
        <family val="2"/>
      </rPr>
      <t>Other benefits</t>
    </r>
  </si>
  <si>
    <r>
      <t xml:space="preserve">Total. </t>
    </r>
    <r>
      <rPr>
        <sz val="12"/>
        <color theme="1"/>
        <rFont val="Arial"/>
        <family val="2"/>
      </rPr>
      <t>Add lines 7d and 7j</t>
    </r>
  </si>
  <si>
    <t>Fiscal Year Start Date</t>
  </si>
  <si>
    <t>Fiscal Year End Date</t>
  </si>
  <si>
    <t>Schedule I</t>
  </si>
  <si>
    <t>Grants and Other Assistance to Organizations, Governments, and Individuals In the United States</t>
  </si>
  <si>
    <t>General Information on Grants and Assistance</t>
  </si>
  <si>
    <t>Does the organization maintain records to substantiate the amount of the grants or assistance, the grantees’ eligibility for the grants or assistance, and the selection criteria used to award the grants or assistance?</t>
  </si>
  <si>
    <t>Describe in Part IV the organization’s procedures for monitoring the use of grant funds in the United States.</t>
  </si>
  <si>
    <r>
      <rPr>
        <b/>
        <sz val="12"/>
        <color theme="1"/>
        <rFont val="Arial"/>
        <family val="2"/>
      </rPr>
      <t>Grants and Other Assistance to Domestic Organizations and Domestic Governments.</t>
    </r>
    <r>
      <rPr>
        <sz val="12"/>
        <color theme="1"/>
        <rFont val="Arial"/>
        <family val="2"/>
      </rPr>
      <t xml:space="preserve"> Complete if the organization answered “Yes” on Form 990, Part IV, line 21, for any recipient that received more than $5,000. Part II can be duplicated if additional space is needed.</t>
    </r>
  </si>
  <si>
    <t>if applicable</t>
  </si>
  <si>
    <t>Noncash</t>
  </si>
  <si>
    <t>(book, FMV,</t>
  </si>
  <si>
    <t>of non-cash</t>
  </si>
  <si>
    <t>grant or</t>
  </si>
  <si>
    <t>organization or government</t>
  </si>
  <si>
    <t>(ex. 501c3)</t>
  </si>
  <si>
    <t>cash grant</t>
  </si>
  <si>
    <t>assistance</t>
  </si>
  <si>
    <t>appraisal, other)</t>
  </si>
  <si>
    <t>(a) Name and address of</t>
  </si>
  <si>
    <t>(b) EIN</t>
  </si>
  <si>
    <t>(c) IRC Section</t>
  </si>
  <si>
    <t>(d) Amount of</t>
  </si>
  <si>
    <t>(e) Amount of</t>
  </si>
  <si>
    <t>(f) Method of valuation</t>
  </si>
  <si>
    <t>(g) Description</t>
  </si>
  <si>
    <t>(h) Purpose of</t>
  </si>
  <si>
    <t>Enter total number of section 501(c)(3) and government organizations listed in the line 1 table</t>
  </si>
  <si>
    <t>Enter total number of other organizations listed in the line 1 table</t>
  </si>
  <si>
    <t>recipients</t>
  </si>
  <si>
    <t>(a) Type grant or assistance</t>
  </si>
  <si>
    <t>(b) Number of</t>
  </si>
  <si>
    <t>(c) Amount of</t>
  </si>
  <si>
    <t>(e) Method of valuation</t>
  </si>
  <si>
    <t>(f) Description</t>
  </si>
  <si>
    <r>
      <rPr>
        <b/>
        <sz val="12"/>
        <color theme="1"/>
        <rFont val="Arial"/>
        <family val="2"/>
      </rPr>
      <t xml:space="preserve">Grants and Other Assistance to Domestic Individuals. </t>
    </r>
    <r>
      <rPr>
        <sz val="12"/>
        <color theme="1"/>
        <rFont val="Arial"/>
        <family val="2"/>
      </rPr>
      <t>Complete if the organization answered “Yes” on Form 990, Part IV, line 22. Part III can be duplicated if additional space is needed.</t>
    </r>
  </si>
  <si>
    <t>Schedule J</t>
  </si>
  <si>
    <t>Compensation Information</t>
  </si>
  <si>
    <t>Questions Regarding Compensation</t>
  </si>
  <si>
    <t>Check the appropriate box(es) if the organization provided any of the following to or for a person listed on Form 990, Part VII, Section A, line 1a. Complete Part III to provide any relevant information regarding these items</t>
  </si>
  <si>
    <t>First-class or charter travel</t>
  </si>
  <si>
    <t>Travel for companions</t>
  </si>
  <si>
    <t>Tax indemnification and gross-up payments</t>
  </si>
  <si>
    <t>Discretionary spending account</t>
  </si>
  <si>
    <t>Housing allowance or residence for personal use</t>
  </si>
  <si>
    <t>Payments for business use of personal residence</t>
  </si>
  <si>
    <t>Health or social club dues or initiation fees</t>
  </si>
  <si>
    <t>Personal services (such as maid, chauffeur, chef)</t>
  </si>
  <si>
    <t>If any of the boxes on line 1a are checked, did the organization follow a written policy regarding payment or reimbursement or provision of all of the expenses described above? If “No,” complete Part III to explain</t>
  </si>
  <si>
    <t>Did the organization require substantiation prior to reimbursing or allowing expenses incurred by all directors, trustees, and officers, including the CEO/Executive Director, regarding the items checked on line 1a?</t>
  </si>
  <si>
    <t>Indicate which, if any, of the following the organization used to establish the compensation of the organization’s CEO/Executive Director. Check all that apply. Do not check any boxes for methods used by a related organization to establish compensation of the CEO/Executive Director, but explain in Part III.</t>
  </si>
  <si>
    <t>Compensation committee</t>
  </si>
  <si>
    <t>Form 990 of other organizations</t>
  </si>
  <si>
    <t>Written employment contract</t>
  </si>
  <si>
    <t>Compensation survey or study</t>
  </si>
  <si>
    <t>Approval by the board or compensation committee</t>
  </si>
  <si>
    <t>Receive a severance payment or change-of-control payment?</t>
  </si>
  <si>
    <t>Participate in or receive payment from a supplemental nonqualified retirement plan?</t>
  </si>
  <si>
    <t>Participate in or receive payment from an equity-based compensation arrangement?</t>
  </si>
  <si>
    <t>During the year, did any person listed on Form 990, Part VII, Section A, line 1a, with respect to the filing organization or a related organization:  If “Yes” to any of lines 4a–c, list the persons and provide the applicable amounts for each item in Part III.</t>
  </si>
  <si>
    <t>Only section 501(c)(3), 501(c)(4), and 501(c)(29) organizations must complete lines 5–9.</t>
  </si>
  <si>
    <t>The organization?</t>
  </si>
  <si>
    <t>4b</t>
  </si>
  <si>
    <t>4c</t>
  </si>
  <si>
    <t>For persons listed on Form 990, Part VII, Section A, line 1a, did the organization pay or accrue any compensation contingent on the net earnings of:  If “Yes” on line 6a or 6b, describe in Part III.</t>
  </si>
  <si>
    <t xml:space="preserve">Any related organization? </t>
  </si>
  <si>
    <t>For persons listed on Form 990, Part VII, Section A, line 1a, did the organization pay or accrue any compensation contingent on the revenues of:   If “Yes” on line 5a or 5b, describe in Part III.</t>
  </si>
  <si>
    <t>For persons listed on Form 990, Part VII, Section A, line 1a, did the organization provide any nonfixed payments not described on lines 5 and 6? If “Yes,” describe in Part III</t>
  </si>
  <si>
    <t>Were any amounts reported on Form 990, Part VII, paid or accrued pursuant to a contract that was subject to the initial contract exception described in Regulations section 53.4958-4(a)(3)? If “Yes,” describe in Part III</t>
  </si>
  <si>
    <t>If “Yes” on line 8, did the organization also follow the rebuttable presumption procedure described in Regulations section 53.4958-6(c)?</t>
  </si>
  <si>
    <t>For each individual whose compensation must be reported on Schedule J, report compensation from the organization on row (i) and from related organizations, described in the instructions, on row (ii). Do not list any individuals that aren’t listed on Form 990, Part VII.</t>
  </si>
  <si>
    <r>
      <rPr>
        <b/>
        <sz val="12"/>
        <color theme="1"/>
        <rFont val="Arial"/>
        <family val="2"/>
      </rPr>
      <t>Note:</t>
    </r>
    <r>
      <rPr>
        <sz val="12"/>
        <color theme="1"/>
        <rFont val="Arial"/>
        <family val="2"/>
      </rPr>
      <t xml:space="preserve"> The sum of columns (B)(i)–(iii) for each listed individual must equal the total amount of Form 990, Part VII, Section A, line 1a, applicable column (D) and (E) amounts for that individual The sum of columns (B)(i)–(iii) for each listed individual must equal the total amount of Form 990, Part VII, Section A, line 1a, applicable column (D) and (E) amounts for that individual</t>
    </r>
  </si>
  <si>
    <t>(A) Name and Title</t>
  </si>
  <si>
    <t>(i) Base compensation</t>
  </si>
  <si>
    <t>(II) Bonus &amp; incentive compensation</t>
  </si>
  <si>
    <t>(iii) Other reportable compensation</t>
  </si>
  <si>
    <t>(D) Nontaxable benefits</t>
  </si>
  <si>
    <t>(F) Compensation in column (B) reported as deferred on prior Form 990</t>
  </si>
  <si>
    <t>(E) Total of
columns (B)(i)-(D)</t>
  </si>
  <si>
    <t>(i)</t>
  </si>
  <si>
    <t>(ii)</t>
  </si>
  <si>
    <t>Schedule R</t>
  </si>
  <si>
    <t>Related Organization and Unrelated Partnerships</t>
  </si>
  <si>
    <t>Did the organization own 100% of an entity disregarded as separate from the organization under Regulations sections 301.7701-2 and 301.7701-3? If “Yes,” complete Schedule R, Part I</t>
  </si>
  <si>
    <t>Did the organization answer “Yes” to Part VII, Section A, line 3, 4, or 5, about compensation of the organization’s current and former officers, directors, trustees, key employees, and highest compensated employees? If “Yes,” complete Schedule J</t>
  </si>
  <si>
    <t>Did the organization report more than $5,000 of grants or other assistance to any domestic organization or domestic government on Part IX, column (A), line 1? If “Yes,” complete Schedule I, Parts I and II</t>
  </si>
  <si>
    <t>Did the organization report more than $5,000 of grants or other assistance to or for domestic individuals on Part IX, column (A), line 2? If “Yes,” complete Schedule I, Parts I and III</t>
  </si>
  <si>
    <t>Was the organization related to any tax-exempt or taxable entity? If “Yes,” complete Schedule R, Part II, III, or IV, and Part V, line 1</t>
  </si>
  <si>
    <t>35b</t>
  </si>
  <si>
    <t>Did the organization have a controlled entity within the meaning of section 512(b)(13)?</t>
  </si>
  <si>
    <t>35a</t>
  </si>
  <si>
    <t>If “Yes” to line 35a, did the organization receive any payment from or engage in any transaction with a controlled entity within the meaning of section 512(b)(13)? If “Yes,” complete Schedule R, Part V, line 2</t>
  </si>
  <si>
    <t>Section 501(c)(3) organizations. Did the organization make any transfers to an exempt non-charitable related organization? If “Yes,” complete Schedule R, Part V, line 2</t>
  </si>
  <si>
    <t>Did the organization conduct more than 5% of its activities through an entity that is not a related organization and that is treated as a partnership for federal income tax purposes? If “Yes,” complete Schedule R, Part VI</t>
  </si>
  <si>
    <t>Did the organization operate one or more hospital facilities? If “Yes,” complete Schedule H</t>
  </si>
  <si>
    <t>If “Yes” to line 20a, did the organization attach a copy of its audited financial statements to this return?</t>
  </si>
  <si>
    <t>(a) Name, address, and EIN (if applicable) of disregarded entity</t>
  </si>
  <si>
    <t>(b) Primary activity</t>
  </si>
  <si>
    <t>(c) Legal domicile (state or foreign country)</t>
  </si>
  <si>
    <t>(d) Total income</t>
  </si>
  <si>
    <t>(e) End-of-year assets</t>
  </si>
  <si>
    <t>(f) Direct controlling entity</t>
  </si>
  <si>
    <r>
      <rPr>
        <b/>
        <sz val="12"/>
        <color theme="1"/>
        <rFont val="Arial"/>
        <family val="2"/>
      </rPr>
      <t>Identification of Disregarded Entities.</t>
    </r>
    <r>
      <rPr>
        <sz val="12"/>
        <color theme="1"/>
        <rFont val="Arial"/>
        <family val="2"/>
      </rPr>
      <t xml:space="preserve"> Complete if the organization answered “Yes” on Form 990, Part IV, line 33.</t>
    </r>
  </si>
  <si>
    <r>
      <rPr>
        <b/>
        <sz val="12"/>
        <color theme="1"/>
        <rFont val="Arial"/>
        <family val="2"/>
      </rPr>
      <t>Identification of Related Tax-Exempt Organizations.</t>
    </r>
    <r>
      <rPr>
        <sz val="12"/>
        <color theme="1"/>
        <rFont val="Arial"/>
        <family val="2"/>
      </rPr>
      <t xml:space="preserve"> Complete if the organization answered “Yes” on Form 990, Part IV, line 34, because it had
one or more related tax-exempt organizations during the tax year.</t>
    </r>
  </si>
  <si>
    <t>(d) exempt code section</t>
  </si>
  <si>
    <t>(e) Public charity status (if section 501(c)(3))</t>
  </si>
  <si>
    <t>(g) Section 512(b)(13) controlled entity?</t>
  </si>
  <si>
    <r>
      <rPr>
        <b/>
        <sz val="12"/>
        <color theme="1"/>
        <rFont val="Arial"/>
        <family val="2"/>
      </rPr>
      <t xml:space="preserve">Identification of Related Organizations Taxable as a Partnership. </t>
    </r>
    <r>
      <rPr>
        <sz val="12"/>
        <color theme="1"/>
        <rFont val="Arial"/>
        <family val="2"/>
      </rPr>
      <t>Complete if the organization answered “Yes” on Form 990, Part IV, line 34, because it had one or more related organizations treated as a partnership during the tax year.</t>
    </r>
  </si>
  <si>
    <t>(d) Direct controlling entity</t>
  </si>
  <si>
    <t>(e) Type of entity (C corp, S corp, or trust)</t>
  </si>
  <si>
    <t>(f) Share of total income</t>
  </si>
  <si>
    <t>(g) Share of end-of-year assets</t>
  </si>
  <si>
    <t>(e) Predominant income (related, unrelated, excluded from tax under sections 512—514)</t>
  </si>
  <si>
    <t>(h) Disproportionate allocations?</t>
  </si>
  <si>
    <t>(i) Code V—UBI amount in box 20 of Schedule K-1 (Form 1065)</t>
  </si>
  <si>
    <t>(j) General or managing partner?</t>
  </si>
  <si>
    <t>(k) Percentage ownership</t>
  </si>
  <si>
    <t>Identification of Related Organizations Taxable as a Corporation or Trust. Complete if the organization answered “Yes” on Form 990, Part IV,
line 34, because it had one or more related organizations treated as a corporation or trust during the tax year.</t>
  </si>
  <si>
    <t>(i) Section 512(b)(13) controlled entity?</t>
  </si>
  <si>
    <t>During the tax year, did the organization engage in any of the following transactions with one or more related organizations listed in Parts II–IV?</t>
  </si>
  <si>
    <t>Gift, grant or capital contribution to related organizations?</t>
  </si>
  <si>
    <t>Gift, grant or capital contribution from related organizations?</t>
  </si>
  <si>
    <t>Loans or loan guarantees to or for related organizations?</t>
  </si>
  <si>
    <t>Loans or loan guarantees by related organizations?</t>
  </si>
  <si>
    <t>Dividends from related organizations?</t>
  </si>
  <si>
    <t>Sale of assets to related organizations?</t>
  </si>
  <si>
    <t>Purchase of assets from related organizations?</t>
  </si>
  <si>
    <t>Exchange of assets?</t>
  </si>
  <si>
    <t>Lease of facilities, equipment or other assets to related organizations?</t>
  </si>
  <si>
    <t>Lease of facilities, equipment or other assets from related organizations?</t>
  </si>
  <si>
    <t>Performance of services or membership or fundraising solicitations for related organizations?</t>
  </si>
  <si>
    <t>m</t>
  </si>
  <si>
    <t>Performance of services or membership or fundraising solicitations by related organizations?</t>
  </si>
  <si>
    <t>Sharing of facilities, equipment, mailing lists or other assets?</t>
  </si>
  <si>
    <t>Sharing of paid employees?</t>
  </si>
  <si>
    <t>p</t>
  </si>
  <si>
    <t>Reimbursement paid to related organizations for expenses?</t>
  </si>
  <si>
    <t>q</t>
  </si>
  <si>
    <t>Reimbursement paid by related organizations for expenses?</t>
  </si>
  <si>
    <t>Other transfer of cash or property to related organizations?</t>
  </si>
  <si>
    <t>Other transfer of cash or property from related organizations?</t>
  </si>
  <si>
    <t>Receipt of (i) interest, (ii) annuities, (iii) royalties or (iv) rent from a controlled entity?</t>
  </si>
  <si>
    <t>If the answer to any of the above is “Yes,” see the instructions for information on who must complete this line, including covered relationships and transaction thresholds</t>
  </si>
  <si>
    <t>(a) Name of related controlled organization</t>
  </si>
  <si>
    <t>(b) Transaction type (a-s)</t>
  </si>
  <si>
    <t>(c) Amount involved</t>
  </si>
  <si>
    <t>(d) Method of determining amount involved</t>
  </si>
  <si>
    <r>
      <rPr>
        <b/>
        <sz val="12"/>
        <color theme="1"/>
        <rFont val="Arial"/>
        <family val="2"/>
      </rPr>
      <t>Note:</t>
    </r>
    <r>
      <rPr>
        <sz val="12"/>
        <color theme="1"/>
        <rFont val="Arial"/>
        <family val="2"/>
      </rPr>
      <t xml:space="preserve"> Complete line 1 if any entity is listed in Parts II, III, or IV of this schedule.</t>
    </r>
  </si>
  <si>
    <r>
      <rPr>
        <b/>
        <sz val="12"/>
        <color theme="1"/>
        <rFont val="Arial"/>
        <family val="2"/>
      </rPr>
      <t>Transactions With Related Organizations.</t>
    </r>
    <r>
      <rPr>
        <sz val="12"/>
        <color theme="1"/>
        <rFont val="Arial"/>
        <family val="2"/>
      </rPr>
      <t xml:space="preserve"> Complete if the organization answered “Yes” on Form 990, Part IV, line 34, 35b, or 36</t>
    </r>
  </si>
  <si>
    <t>1d</t>
  </si>
  <si>
    <t>1e</t>
  </si>
  <si>
    <t>1f</t>
  </si>
  <si>
    <t>1g</t>
  </si>
  <si>
    <t>1h</t>
  </si>
  <si>
    <t>1i</t>
  </si>
  <si>
    <t>1j</t>
  </si>
  <si>
    <t>1k</t>
  </si>
  <si>
    <t>1l</t>
  </si>
  <si>
    <t>1m</t>
  </si>
  <si>
    <t>1n</t>
  </si>
  <si>
    <t>1o</t>
  </si>
  <si>
    <t>1p</t>
  </si>
  <si>
    <t>1q</t>
  </si>
  <si>
    <t>1r</t>
  </si>
  <si>
    <t>1s</t>
  </si>
  <si>
    <r>
      <t>Unrelated Organizations Taxable as a Partnership.</t>
    </r>
    <r>
      <rPr>
        <sz val="12"/>
        <color theme="1"/>
        <rFont val="Arial"/>
        <family val="2"/>
      </rPr>
      <t xml:space="preserve"> Complete if the organization answered “Yes” on Form 990, Part IV, line 37</t>
    </r>
  </si>
  <si>
    <t>Provide the following information for each entity taxed as a partnership through which the organization conducted more than five percent of its activities (measured by total assets or gross revenue) that was not a related organization. See instructions regarding exclusion for certain investment partnerships.</t>
  </si>
  <si>
    <t>(a)  Name, address, and EIN of entity</t>
  </si>
  <si>
    <t>(c) Legal Domicile (state or foreign country)</t>
  </si>
  <si>
    <t>(e) Are all partners section 501c)(3) organizations?</t>
  </si>
  <si>
    <t>(b) Primary Activity</t>
  </si>
  <si>
    <t>Doing business as</t>
  </si>
  <si>
    <t>Doing Business As</t>
  </si>
  <si>
    <t>Room/suite</t>
  </si>
  <si>
    <t>Address Change</t>
  </si>
  <si>
    <t>Name Change</t>
  </si>
  <si>
    <t>Initial Return</t>
  </si>
  <si>
    <t>Final return/terminated</t>
  </si>
  <si>
    <t>Amended return</t>
  </si>
  <si>
    <t>Application pending</t>
  </si>
  <si>
    <t>(B) Check if applicable</t>
  </si>
  <si>
    <t>(C) Name of organization</t>
  </si>
  <si>
    <t>(D) Employer Identification Number</t>
  </si>
  <si>
    <t>(E) Telephone Number</t>
  </si>
  <si>
    <t>(F) Name and address of principal filer</t>
  </si>
  <si>
    <t>H(a) Is this a group return for subordinates?</t>
  </si>
  <si>
    <t>H(b) Are all subordinates included?</t>
  </si>
  <si>
    <t>Number and street (or P.O. box if not delivered to street address</t>
  </si>
  <si>
    <t>Did the organization engage in direct or indirect political campaign activities on behalf of or in opposition to candidates for public office? If “Yes,” complete Schedule C, Part I</t>
  </si>
  <si>
    <t>Section 501(c)(3) organizations. Did the organization engage in lobbying activities, or have a section 501(h) election in effect during the tax year? If “Yes,” complete Schedule C, Part II</t>
  </si>
  <si>
    <t>(a) Name, address, and EIN of related organization</t>
  </si>
  <si>
    <r>
      <t xml:space="preserve">Supplemental Information  </t>
    </r>
    <r>
      <rPr>
        <sz val="12"/>
        <color theme="1"/>
        <rFont val="Arial"/>
        <family val="2"/>
      </rPr>
      <t>Provide additional information for responses to questions on Schedule R in the space provided below. See instructions.</t>
    </r>
  </si>
  <si>
    <t>Provide the information, explanation, or descriptions required for Part I, lines 1a, 1b, 3, 4a, 4b, 4c, 5a, 5b, 6a, 6b, 7, and 8, and for Part II  in the space provided below. Also complete this part for any additional information.</t>
  </si>
  <si>
    <r>
      <t xml:space="preserve">Supplemental Information. </t>
    </r>
    <r>
      <rPr>
        <sz val="12"/>
        <color theme="1"/>
        <rFont val="Arial"/>
        <family val="2"/>
      </rPr>
      <t>Provide the information required in Part I, line 2; Part III, column (b); and any other additional information in the space provided below.</t>
    </r>
  </si>
  <si>
    <r>
      <rPr>
        <b/>
        <sz val="12"/>
        <color theme="1"/>
        <rFont val="Arial"/>
        <family val="2"/>
      </rPr>
      <t>Section C. Supplemental Information for Part V, Section B.</t>
    </r>
    <r>
      <rPr>
        <sz val="12"/>
        <color theme="1"/>
        <rFont val="Arial"/>
        <family val="2"/>
      </rPr>
      <t xml:space="preserve"> Provide descriptions required for Part V, Section B, lines 2, 3j, 5, 6a, 6b, 7d, 11, 13b, 13h, 15e, 16j, 18e, 19e, 20a, 20b, 20c, 20d, 20e, 21c, 21d, 23, and 24 in the space provided below. If applicable, provide separate descriptions for each hospital facility in a facility reporting group, designated by facility reporting group letter and hospital facility line number from Part V, Section A (“A, 1,” “A, 4,” “B, 2,” “B, 3,” etc.) and name of hospital facility.</t>
    </r>
  </si>
  <si>
    <t>Provide the following information in the space provided below</t>
  </si>
  <si>
    <t>Part II-B</t>
  </si>
  <si>
    <t>Independent compensation consultant</t>
  </si>
  <si>
    <t>(B) Breakdown of W-2 and/or 1099-MISC and/or 1099-NEC compensation</t>
  </si>
  <si>
    <t>(C) Retirement and other deferred compensation</t>
  </si>
  <si>
    <r>
      <rPr>
        <b/>
        <sz val="12"/>
        <color theme="1"/>
        <rFont val="Arial"/>
        <family val="2"/>
      </rPr>
      <t xml:space="preserve">Officers. </t>
    </r>
    <r>
      <rPr>
        <sz val="12"/>
        <color theme="1"/>
        <rFont val="Arial"/>
        <family val="2"/>
      </rPr>
      <t>Use duplicate copies if additional space is needed.</t>
    </r>
  </si>
  <si>
    <r>
      <rPr>
        <b/>
        <sz val="12"/>
        <color theme="1"/>
        <rFont val="Arial"/>
        <family val="2"/>
      </rPr>
      <t xml:space="preserve">Key Employees. </t>
    </r>
    <r>
      <rPr>
        <sz val="12"/>
        <color theme="1"/>
        <rFont val="Arial"/>
        <family val="2"/>
      </rPr>
      <t>Use duplicate copies if additional space is needed.</t>
    </r>
  </si>
  <si>
    <r>
      <rPr>
        <b/>
        <sz val="12"/>
        <color theme="1"/>
        <rFont val="Arial"/>
        <family val="2"/>
      </rPr>
      <t xml:space="preserve">Highest Compensated Employees. </t>
    </r>
    <r>
      <rPr>
        <sz val="12"/>
        <color theme="1"/>
        <rFont val="Arial"/>
        <family val="2"/>
      </rPr>
      <t>Use duplicate copies if additional space is needed.</t>
    </r>
  </si>
  <si>
    <t xml:space="preserve">(h) percentage ownership </t>
  </si>
  <si>
    <t>(d) Predominant income (related, unrelated, excluded from tax under sections 512-514)</t>
  </si>
  <si>
    <t>(i) Code V - UBI amount in box 20 of Schedule K-1 (Form 1065)</t>
  </si>
  <si>
    <t>Provide a description of the organization’s direct and indirect political campaign activities in Part IV. See instructions for definition of “political campaign activities.”</t>
  </si>
  <si>
    <t>Political campaign activity expenditures. See instructions</t>
  </si>
  <si>
    <t>Volunteer hours for political campaign activities. See instructions</t>
  </si>
  <si>
    <t>Part I-B</t>
  </si>
  <si>
    <t>Complete if the organization is exempt under section 501(c)(3).</t>
  </si>
  <si>
    <t>Enter the amount of any excise tax incurred by the organization under section 4955</t>
  </si>
  <si>
    <t>Enter the amount of any excise tax incurred by organization managers under section 4955</t>
  </si>
  <si>
    <t>If the organization incurred a section 4955 tax, did it file Form 4720 for this year?</t>
  </si>
  <si>
    <t>Was a correction made?</t>
  </si>
  <si>
    <t>If “Yes,” describe in Part IV</t>
  </si>
  <si>
    <t>Complete if the organization is exempt under section 501(c)(3) and has NOT filed Form 5768 (election under section 501(h)).</t>
  </si>
  <si>
    <t>For each “Yes” response on lines 1a through 1i below, provide in Part IV a detailed description of the lobbying activity.</t>
  </si>
  <si>
    <t>During the year, did the filing organization attempt to influence foreign, national, state, or local legislation, including any attempt to influence public opinion on a legislative matter or referendum, through the use of:</t>
  </si>
  <si>
    <t>Volunteers?</t>
  </si>
  <si>
    <t>Amount</t>
  </si>
  <si>
    <t>Paid staff or management (include compensation in expenses reported on lines 1c through 1i)?</t>
  </si>
  <si>
    <t>Media advertisements?</t>
  </si>
  <si>
    <t>Mailings to members, legislators, or the public?</t>
  </si>
  <si>
    <t>Publications, or published or broadcast statements?</t>
  </si>
  <si>
    <t>Grants to other organizations for lobbying purposes?</t>
  </si>
  <si>
    <t>Direct contact with legislators, their staffs, government officials, or a legislative body?</t>
  </si>
  <si>
    <t>Rallies, demonstrations, seminars, conventions, speeches, lectures, or any similar means?</t>
  </si>
  <si>
    <t>Other activities?</t>
  </si>
  <si>
    <t>Total. Add lines 1c through 1i</t>
  </si>
  <si>
    <t>Did the activities in line 1 cause the organization to not be described in section 501(c)(3)?</t>
  </si>
  <si>
    <t>If “Yes,” enter the amount of any tax incurred under section 4912</t>
  </si>
  <si>
    <t>If “Yes,” enter the amount of any tax incurred by organization managers under section 4912</t>
  </si>
  <si>
    <t>If the filing organization incurred a section 4912 tax, did it file Form 4720 for this year?</t>
  </si>
  <si>
    <t>Cells highlighted in blue indicates a selection from a dropdown list.</t>
  </si>
  <si>
    <t>Cells highlighted in gray indicate no input is required.</t>
  </si>
  <si>
    <r>
      <rPr>
        <b/>
        <sz val="12"/>
        <color theme="1"/>
        <rFont val="Arial"/>
        <family val="2"/>
      </rPr>
      <t>Note:</t>
    </r>
    <r>
      <rPr>
        <sz val="12"/>
        <color theme="1"/>
        <rFont val="Arial"/>
        <family val="2"/>
      </rPr>
      <t xml:space="preserve"> Cells highlighted in Yellow indicate free text entry.</t>
    </r>
  </si>
  <si>
    <t>City or town, state or province, country, and ZIP or foreign postal code</t>
  </si>
  <si>
    <t>Blue text indicates a formula.</t>
  </si>
  <si>
    <t>Suggest defining as activites that support or oppose candidates for an elective federal, state or local office.</t>
  </si>
  <si>
    <t>excise tax is imposed on political expenditures</t>
  </si>
  <si>
    <t>suggest defining as an attempt to influence legislation (foreign, dometic, state and local) directly or indirectly</t>
  </si>
  <si>
    <t>If “Yes,” did the organization include with every solicitation an express statement that such contributions or gifts were not tax deductible?</t>
  </si>
  <si>
    <r>
      <rPr>
        <b/>
        <sz val="12"/>
        <color theme="1"/>
        <rFont val="Arial"/>
        <family val="2"/>
      </rPr>
      <t xml:space="preserve">Directors &amp; Trustees. </t>
    </r>
    <r>
      <rPr>
        <sz val="12"/>
        <color theme="1"/>
        <rFont val="Arial"/>
        <family val="2"/>
      </rPr>
      <t>Use duplicate copies if additional space is needed.</t>
    </r>
  </si>
  <si>
    <t>The organization’s CEO, Executive Director, or top management official.  If "Yes" explain in space provided below.</t>
  </si>
  <si>
    <t>Other officers or key employees of the organization. l.  If "Yes" explain in space provided below.</t>
  </si>
  <si>
    <t>Income level other than FPG (describe in Section C below)</t>
  </si>
  <si>
    <t>Other (describe in Section C below)</t>
  </si>
  <si>
    <t>N/A</t>
  </si>
  <si>
    <t>Definitions:</t>
  </si>
  <si>
    <r>
      <rPr>
        <b/>
        <sz val="12"/>
        <color theme="1"/>
        <rFont val="Arial"/>
        <family val="2"/>
      </rPr>
      <t xml:space="preserve">Political campaign activities </t>
    </r>
    <r>
      <rPr>
        <sz val="12"/>
        <color theme="1"/>
        <rFont val="Arial"/>
        <family val="2"/>
      </rPr>
      <t>- All activities that support or oppose candidates for elective federal, state, or local public office. It doesn't matter whether the candidate is elected. A candidate is one who offers himself or herself or is proposed by others for public office. Political campaign activity doesn't include any activity to encourage participation in the electoral process, such as voter registration or voter education, provided that the activity doesn't directly or indirectly support or oppose any candidate.</t>
    </r>
  </si>
  <si>
    <r>
      <rPr>
        <b/>
        <sz val="12"/>
        <color theme="1"/>
        <rFont val="Arial"/>
        <family val="2"/>
      </rPr>
      <t>Lobbying Activities</t>
    </r>
    <r>
      <rPr>
        <sz val="12"/>
        <color theme="1"/>
        <rFont val="Arial"/>
        <family val="2"/>
      </rPr>
      <t xml:space="preserve"> - All activities intended to influence foreign, national, state, or local legislation. Such activities include direct lobbying (attempting to influence the legislators) and grassroots lobbying (attempting to influence legislation by influencing the general public).</t>
    </r>
  </si>
  <si>
    <t>Definition added</t>
  </si>
  <si>
    <r>
      <rPr>
        <b/>
        <sz val="12"/>
        <color theme="1"/>
        <rFont val="Arial"/>
        <family val="2"/>
      </rPr>
      <t>Officer</t>
    </r>
    <r>
      <rPr>
        <sz val="12"/>
        <color theme="1"/>
        <rFont val="Arial"/>
        <family val="2"/>
      </rPr>
      <t xml:space="preserve"> - Unless otherwise provided (for example, Signature Block, principal officer in Heading), a person elected or appointed to manage the organization's daily operations at any time during the tax year, such as a president, vice president, secretary, treasurer, and, in some cases, Board Chair. The officers of an organization are determined by reference to its organizing document, bylaws, or resolutions of its governing body, or as otherwise designated consistent with state law, but at a minimum include those officers required by applicable state law. For purposes of Form 990, treat the organization's top management official and top financial official as officers.</t>
    </r>
  </si>
  <si>
    <r>
      <rPr>
        <b/>
        <sz val="12"/>
        <color theme="1"/>
        <rFont val="Arial"/>
        <family val="2"/>
      </rPr>
      <t xml:space="preserve">Nontaxable benefits </t>
    </r>
    <r>
      <rPr>
        <sz val="12"/>
        <color theme="1"/>
        <rFont val="Arial"/>
        <family val="2"/>
      </rPr>
      <t xml:space="preserve">- benefits specifically excluded from taxation under the Internal Revenue Code. </t>
    </r>
  </si>
  <si>
    <r>
      <rPr>
        <b/>
        <sz val="12"/>
        <color theme="1"/>
        <rFont val="Arial"/>
        <family val="2"/>
      </rPr>
      <t>Director or Trustee</t>
    </r>
    <r>
      <rPr>
        <sz val="12"/>
        <color theme="1"/>
        <rFont val="Arial"/>
        <family val="2"/>
      </rPr>
      <t xml:space="preserve"> - Unless otherwise provided, a member of the organization's governing body at any time during the tax year, but only if the member has any voting rights. A member of an advisory board that doesn't exercise any governance authority over the organization isn't considered a director or trustee.</t>
    </r>
  </si>
  <si>
    <r>
      <t>Key Employee</t>
    </r>
    <r>
      <rPr>
        <sz val="12"/>
        <color theme="1"/>
        <rFont val="Arial"/>
        <family val="2"/>
      </rPr>
      <t xml:space="preserve"> - For purposes of Form 990, an employee of an organization (other than an officer, director, or trustee) who meets all three of the following tests applied in the following order.</t>
    </r>
  </si>
  <si>
    <t>1. $150,000 Test. Receives reportable compensation from the organization and all related organizations in excess of $150,000 for the calendar year ending with or within the organization's tax year.</t>
  </si>
  <si>
    <t>2. Responsibility Test. The employee:</t>
  </si>
  <si>
    <t>a. Has responsibilities, powers or influence over the organization as a whole similar to those of officers, directors, or trustees;</t>
  </si>
  <si>
    <t>b. Manages a discrete segment or activity of the organization that represents 10% or more of the activities, assets, income, or expenses of the organization, as compared to the organization as a whole; or</t>
  </si>
  <si>
    <t>c. Has or shares authority to control or determine 10% or more of the organization's capital expenditures, operating budget, or compensation for employees.</t>
  </si>
  <si>
    <t>3. Top 20 Test. Is one of the 20 employees (that satisfy the $150,000 Test and Responsibility Test) with the highest reportable compensation from the organization and related organizations for the calendar year ending with or within the organization's tax year.</t>
  </si>
  <si>
    <r>
      <rPr>
        <b/>
        <sz val="12"/>
        <color theme="1"/>
        <rFont val="Arial"/>
        <family val="2"/>
      </rPr>
      <t>Retirement and other deferred compensation</t>
    </r>
    <r>
      <rPr>
        <sz val="12"/>
        <color theme="1"/>
        <rFont val="Arial"/>
        <family val="2"/>
      </rPr>
      <t xml:space="preserve"> - Enter all current-year deferrals of compensation for the listed person under any retirement or other deferred compensation plan, whether qualified or nonqualified, that is established, sponsored, or maintained by or for the organization or a related organization. Report as deferred compensation the annual increase or decrease in actuarial value, if any, of a defined benefit plan, but don't report earnings or losses accrued on deferred defined contribution plan.  Enter a reasonable estimate if actual numbers aren't readily available.</t>
    </r>
  </si>
  <si>
    <r>
      <rPr>
        <b/>
        <sz val="12"/>
        <color theme="1"/>
        <rFont val="Arial"/>
        <family val="2"/>
      </rPr>
      <t>Retirement and other deferred compensation</t>
    </r>
    <r>
      <rPr>
        <sz val="12"/>
        <color theme="1"/>
        <rFont val="Arial"/>
        <family val="2"/>
      </rPr>
      <t xml:space="preserve"> - Enter all current-year deferrals of compensation for the listed person under any retirement or other deferred compensation plan, whether qualified or nonqualified, that is established, sponsored, or maintained by or for the organization or a related organization. Report as deferred compensation the annual increase or decrease in actuarial value, if any, of a defined benefit plan, but don't report earnings or losses accrued on deferred 
defined contribution plan.  Enter a reasonable estimate if actual numbers aren't readily available. </t>
    </r>
  </si>
  <si>
    <r>
      <rPr>
        <b/>
        <sz val="12"/>
        <color theme="1"/>
        <rFont val="Arial"/>
        <family val="2"/>
      </rPr>
      <t>Highly Compensated Employee</t>
    </r>
    <r>
      <rPr>
        <sz val="12"/>
        <color theme="1"/>
        <rFont val="Arial"/>
        <family val="2"/>
      </rPr>
      <t xml:space="preserve"> - One of the five highest compensated employees of the organization (including employees of a disregarded entity of the organization), other than current officers, directors, trustees, or key employees, whose aggregate reportable compensation from the organization and related organizations is greater than $100,000 for the calendar year ending with or within the organization's tax year.</t>
    </r>
  </si>
  <si>
    <r>
      <t xml:space="preserve">Line number of hospital facility, or line numbers of hospital facilities in a facility reporting group </t>
    </r>
    <r>
      <rPr>
        <b/>
        <sz val="12"/>
        <color theme="1"/>
        <rFont val="Arial"/>
        <family val="2"/>
      </rPr>
      <t>(from Part V, Section A)</t>
    </r>
  </si>
  <si>
    <r>
      <rPr>
        <b/>
        <sz val="12"/>
        <color theme="1"/>
        <rFont val="Arial"/>
        <family val="2"/>
      </rPr>
      <t xml:space="preserve">Facility reporting groups - </t>
    </r>
    <r>
      <rPr>
        <sz val="12"/>
        <color theme="1"/>
        <rFont val="Arial"/>
        <family val="2"/>
      </rPr>
      <t>If the organization is able to check the same checkboxes for all Part V, Section B, questions for more than one of its hospital facilities, it may file a single Section B and Section C for all facilities in that facility reporting group. For each of those facilities, the organization would assign and list the facility reporting group letter in the “Facility reporting group” column in Section A. Assign letter A to the facility reporting group with the greatest number of facilities, letter B to the group with the second greatest number of facilities, and so forth. For instance, three hospital facilities with identical answers to the Section B checkboxes would be assigned facility group letter A, while two other hospital facilities with identical answers would be assigned facility group letter B.</t>
    </r>
  </si>
  <si>
    <t>BLUE RIDGE GEORGIA HOLDINGS, LLC</t>
  </si>
  <si>
    <t>BLUE RIDGE MEDICAL CENTER</t>
  </si>
  <si>
    <t>47-5191757</t>
  </si>
  <si>
    <t>Bappa Mukherji</t>
  </si>
  <si>
    <t>NOT APPLICABLE</t>
  </si>
  <si>
    <r>
      <t xml:space="preserve">Community Building Activities. </t>
    </r>
    <r>
      <rPr>
        <sz val="12"/>
        <color theme="1"/>
        <rFont val="Arial"/>
        <family val="2"/>
      </rPr>
      <t>Complete this table if the organization conducted any community building activities during the tax year, and describe in Part VI how its community building activities promoted the health of the communities it serves.</t>
    </r>
    <r>
      <rPr>
        <b/>
        <sz val="12"/>
        <color theme="1"/>
        <rFont val="Arial"/>
        <family val="2"/>
      </rPr>
      <t xml:space="preserve"> </t>
    </r>
    <r>
      <rPr>
        <b/>
        <sz val="12"/>
        <color rgb="FFFF0000"/>
        <rFont val="Arial"/>
        <family val="2"/>
      </rPr>
      <t>Not Applicable</t>
    </r>
  </si>
  <si>
    <t>Bappa Mukherji: Chairman</t>
  </si>
  <si>
    <t>Tammie Boyte, RN: Director</t>
  </si>
  <si>
    <t>Brett Henley: Secretary</t>
  </si>
  <si>
    <t>Clif Tant Jr.: Director</t>
  </si>
  <si>
    <t>Bhaskar "Rana" Mukherji, MD: Director</t>
  </si>
  <si>
    <r>
      <t>Joe Chester:</t>
    </r>
    <r>
      <rPr>
        <sz val="12"/>
        <color rgb="FF0A0A0A"/>
        <rFont val="Roboto"/>
      </rPr>
      <t> Director</t>
    </r>
  </si>
  <si>
    <r>
      <t>Joey Vaughn:</t>
    </r>
    <r>
      <rPr>
        <sz val="12"/>
        <color rgb="FF0A0A0A"/>
        <rFont val="Roboto"/>
      </rPr>
      <t> Director</t>
    </r>
  </si>
  <si>
    <r>
      <t>Tracy Rye:</t>
    </r>
    <r>
      <rPr>
        <sz val="12"/>
        <color rgb="FF0A0A0A"/>
        <rFont val="Roboto"/>
      </rPr>
      <t> Director</t>
    </r>
  </si>
  <si>
    <r>
      <t>Gary Nester:</t>
    </r>
    <r>
      <rPr>
        <sz val="12"/>
        <color rgb="FF0A0A0A"/>
        <rFont val="Roboto"/>
      </rPr>
      <t> Director </t>
    </r>
  </si>
  <si>
    <t>x</t>
  </si>
  <si>
    <t>Issa, Elias</t>
  </si>
  <si>
    <t>Efird, Steven</t>
  </si>
  <si>
    <t>Tah, Neal</t>
  </si>
  <si>
    <t>Pitman, Shannon</t>
  </si>
  <si>
    <t>Mathai, Abraham</t>
  </si>
  <si>
    <t>Brunette, John</t>
  </si>
  <si>
    <t>Postell, Daniel</t>
  </si>
  <si>
    <t>Hardin, Travis</t>
  </si>
  <si>
    <t>Tran, Tami</t>
  </si>
  <si>
    <t>Cheatham, Megan</t>
  </si>
  <si>
    <t>Ledford, Camille</t>
  </si>
  <si>
    <t>Patterson, Michael S.</t>
  </si>
  <si>
    <t>Eaton, Melissa N.</t>
  </si>
  <si>
    <t>Barberi, Ashley</t>
  </si>
  <si>
    <t>Snider, Timothy</t>
  </si>
  <si>
    <t>Williams, Marilyn</t>
  </si>
  <si>
    <t>Wolff, Shannon</t>
  </si>
  <si>
    <t>(26)</t>
  </si>
  <si>
    <t>360 Anesthesia- P.O. Box 954507, St. Louis, MO  63195-4507</t>
  </si>
  <si>
    <t>GA Mountain Emergency Physicians- 400 Galleria Pkwy, Suite 1755, Atlanta, GA  30339</t>
  </si>
  <si>
    <t>Keith Bradford Inc- 856 Byers Rd., Blairsville, GA  30512</t>
  </si>
  <si>
    <t>Shining Rock Anesthesia- 7012 Fires Creek Rd., Hayesville, NC  28904</t>
  </si>
  <si>
    <t>Anesthesia services in the OR</t>
  </si>
  <si>
    <t>24/7 ER Physicians</t>
  </si>
  <si>
    <r>
      <t xml:space="preserve">Name, address, primary website address, and </t>
    </r>
    <r>
      <rPr>
        <u/>
        <sz val="12"/>
        <color rgb="FFFF0000"/>
        <rFont val="Arial"/>
        <family val="2"/>
      </rPr>
      <t>state license number</t>
    </r>
    <r>
      <rPr>
        <sz val="12"/>
        <color theme="1"/>
        <rFont val="Arial"/>
        <family val="2"/>
      </rPr>
      <t xml:space="preserve"> (and if a group return, the name and EIN of the subordinate hospital organization that operates the hospital facility):</t>
    </r>
  </si>
  <si>
    <r>
      <rPr>
        <b/>
        <u/>
        <sz val="12"/>
        <color rgb="FFFF0000"/>
        <rFont val="Arial"/>
        <family val="2"/>
      </rPr>
      <t>Management Companies and Joint Ventures</t>
    </r>
    <r>
      <rPr>
        <sz val="12"/>
        <color theme="1"/>
        <rFont val="Arial"/>
        <family val="2"/>
      </rPr>
      <t xml:space="preserve"> (owned 10% or more by officers, directors, trustees, key employees, and physicians—see instructions) </t>
    </r>
  </si>
  <si>
    <t>Java Medical Group</t>
  </si>
  <si>
    <t>Management Oversite</t>
  </si>
  <si>
    <t>Trisha Smith</t>
  </si>
  <si>
    <t>2855 Old Hwy 5</t>
  </si>
  <si>
    <t>Blue Ridge</t>
  </si>
  <si>
    <t>706-632-4255</t>
  </si>
  <si>
    <t>GARY POQUETTE, CEO</t>
  </si>
  <si>
    <t>Blue Ridge, GA  30513</t>
  </si>
  <si>
    <t>1801 West End Avenue, Suite 820, Nashville, TN  37203</t>
  </si>
  <si>
    <t>www.blueridgemc.org</t>
  </si>
  <si>
    <t>Blue Ridge Medical Center, 2855 Old Hwy 5, Blue Ridge, GA  30513</t>
  </si>
  <si>
    <t>State of Georgia License #055-452</t>
  </si>
  <si>
    <t>Blue Ridge Medical Center FEIN #76-0350464</t>
  </si>
  <si>
    <t>Blue Ridge Medical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</si>
</sst>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
    <numFmt numFmtId="165" formatCode="_(* #,##0_);_(* \(#,##0\);_(* &quot;-&quot;??_);_(@_)"/>
    <numFmt numFmtId="166" formatCode="_(&quot;$&quot;* #,##0_);_(&quot;$&quot;* \(#,##0\);_(&quot;$&quot;* &quot;-&quot;??_);_(@_)"/>
  </numFmts>
  <fonts count="15" x14ac:knownFonts="1">
    <font>
      <sz val="12"/>
      <color theme="1"/>
      <name val="Arial"/>
      <family val="2"/>
    </font>
    <font>
      <b/>
      <sz val="12"/>
      <color theme="0"/>
      <name val="Arial"/>
      <family val="2"/>
    </font>
    <font>
      <b/>
      <sz val="12"/>
      <color theme="1"/>
      <name val="Arial"/>
      <family val="2"/>
    </font>
    <font>
      <sz val="12"/>
      <name val="Arial"/>
      <family val="2"/>
    </font>
    <font>
      <b/>
      <sz val="12"/>
      <name val="Arial"/>
      <family val="2"/>
    </font>
    <font>
      <sz val="12"/>
      <color theme="1"/>
      <name val="Arial"/>
      <family val="2"/>
    </font>
    <font>
      <sz val="12"/>
      <color rgb="FF0070C0"/>
      <name val="Arial"/>
      <family val="2"/>
    </font>
    <font>
      <b/>
      <sz val="12"/>
      <color rgb="FF0070C0"/>
      <name val="Arial"/>
      <family val="2"/>
    </font>
    <font>
      <sz val="10"/>
      <name val="Arial"/>
      <family val="2"/>
    </font>
    <font>
      <sz val="12"/>
      <color rgb="FFFF0000"/>
      <name val="Arial"/>
      <family val="2"/>
    </font>
    <font>
      <b/>
      <sz val="12"/>
      <color rgb="FFFF0000"/>
      <name val="Arial"/>
      <family val="2"/>
    </font>
    <font>
      <sz val="12"/>
      <color rgb="FF0A0A0A"/>
      <name val="Roboto"/>
    </font>
    <font>
      <u/>
      <sz val="12"/>
      <color rgb="FFFF0000"/>
      <name val="Arial"/>
      <family val="2"/>
    </font>
    <font>
      <b/>
      <u/>
      <sz val="12"/>
      <color rgb="FFFF0000"/>
      <name val="Arial"/>
      <family val="2"/>
    </font>
    <font>
      <u/>
      <sz val="12"/>
      <color theme="10"/>
      <name val="Arial"/>
      <family val="2"/>
    </font>
  </fonts>
  <fills count="7">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4" fillId="0" borderId="0" applyNumberFormat="0" applyFill="0" applyBorder="0" applyAlignment="0" applyProtection="0"/>
  </cellStyleXfs>
  <cellXfs count="601">
    <xf numFmtId="0" fontId="0" fillId="0" borderId="0" xfId="0"/>
    <xf numFmtId="0" fontId="0" fillId="0" borderId="0" xfId="0" applyAlignment="1">
      <alignment wrapText="1"/>
    </xf>
    <xf numFmtId="0" fontId="1" fillId="2" borderId="0" xfId="0" applyFont="1" applyFill="1"/>
    <xf numFmtId="0" fontId="2" fillId="0" borderId="0" xfId="0" applyFont="1"/>
    <xf numFmtId="0" fontId="0" fillId="3" borderId="0" xfId="0" applyFill="1"/>
    <xf numFmtId="0" fontId="0" fillId="0" borderId="1" xfId="0" applyBorder="1" applyAlignment="1">
      <alignment wrapText="1"/>
    </xf>
    <xf numFmtId="0" fontId="0" fillId="3" borderId="1" xfId="0" applyFill="1" applyBorder="1"/>
    <xf numFmtId="0" fontId="0" fillId="0" borderId="0" xfId="0" applyAlignment="1">
      <alignment horizontal="center"/>
    </xf>
    <xf numFmtId="0" fontId="1" fillId="2" borderId="3" xfId="0" applyFont="1" applyFill="1" applyBorder="1"/>
    <xf numFmtId="0" fontId="2" fillId="0" borderId="4" xfId="0" applyFont="1" applyBorder="1"/>
    <xf numFmtId="0" fontId="0" fillId="0" borderId="4" xfId="0" applyBorder="1"/>
    <xf numFmtId="0" fontId="0" fillId="0" borderId="5" xfId="0" applyBorder="1"/>
    <xf numFmtId="0" fontId="2" fillId="0" borderId="1" xfId="0" applyFont="1" applyBorder="1"/>
    <xf numFmtId="0" fontId="0" fillId="0" borderId="8" xfId="0" applyBorder="1"/>
    <xf numFmtId="0" fontId="0" fillId="0" borderId="8" xfId="0" applyBorder="1" applyAlignment="1">
      <alignment wrapText="1"/>
    </xf>
    <xf numFmtId="0" fontId="0" fillId="0" borderId="0" xfId="0" applyAlignment="1">
      <alignment horizontal="right" vertical="top"/>
    </xf>
    <xf numFmtId="0" fontId="2" fillId="0" borderId="9" xfId="0" applyFont="1" applyBorder="1" applyAlignment="1">
      <alignment horizontal="center"/>
    </xf>
    <xf numFmtId="0" fontId="2" fillId="0" borderId="10" xfId="0" applyFont="1" applyBorder="1" applyAlignment="1">
      <alignment horizontal="right"/>
    </xf>
    <xf numFmtId="0" fontId="0" fillId="0" borderId="11" xfId="0" applyBorder="1"/>
    <xf numFmtId="0" fontId="0" fillId="3" borderId="12" xfId="0" applyFill="1" applyBorder="1"/>
    <xf numFmtId="0" fontId="0" fillId="4" borderId="13" xfId="0" applyFill="1" applyBorder="1"/>
    <xf numFmtId="0" fontId="0" fillId="0" borderId="14" xfId="0" applyBorder="1" applyAlignment="1">
      <alignment horizontal="right"/>
    </xf>
    <xf numFmtId="0" fontId="0" fillId="4" borderId="15" xfId="0" applyFill="1" applyBorder="1"/>
    <xf numFmtId="0" fontId="0" fillId="0" borderId="16" xfId="0" applyBorder="1" applyAlignment="1">
      <alignment horizontal="right" vertical="top"/>
    </xf>
    <xf numFmtId="0" fontId="0" fillId="0" borderId="17" xfId="0" applyBorder="1" applyAlignment="1">
      <alignment wrapText="1"/>
    </xf>
    <xf numFmtId="0" fontId="0" fillId="4" borderId="18" xfId="0" applyFill="1" applyBorder="1"/>
    <xf numFmtId="0" fontId="2" fillId="0" borderId="10" xfId="0" applyFont="1" applyBorder="1" applyAlignment="1">
      <alignment horizontal="right" vertical="top"/>
    </xf>
    <xf numFmtId="0" fontId="0" fillId="0" borderId="11" xfId="0" applyBorder="1" applyAlignment="1">
      <alignment wrapText="1"/>
    </xf>
    <xf numFmtId="0" fontId="0" fillId="4" borderId="21" xfId="0" applyFill="1" applyBorder="1"/>
    <xf numFmtId="0" fontId="0" fillId="0" borderId="17" xfId="0" applyBorder="1"/>
    <xf numFmtId="0" fontId="0" fillId="3" borderId="18" xfId="0" applyFill="1" applyBorder="1"/>
    <xf numFmtId="0" fontId="0" fillId="4" borderId="19" xfId="0" applyFill="1" applyBorder="1"/>
    <xf numFmtId="0" fontId="0" fillId="0" borderId="14" xfId="0" applyBorder="1" applyAlignment="1">
      <alignment horizontal="right" vertical="top"/>
    </xf>
    <xf numFmtId="0" fontId="0" fillId="4" borderId="12" xfId="0" applyFill="1" applyBorder="1"/>
    <xf numFmtId="0" fontId="0" fillId="0" borderId="14" xfId="0" applyBorder="1" applyAlignment="1">
      <alignment horizontal="right" vertical="top" wrapText="1"/>
    </xf>
    <xf numFmtId="0" fontId="0" fillId="0" borderId="16" xfId="0" applyBorder="1" applyAlignment="1">
      <alignment horizontal="right" vertical="top" wrapText="1"/>
    </xf>
    <xf numFmtId="0" fontId="0" fillId="0" borderId="23" xfId="0" applyBorder="1" applyAlignment="1">
      <alignment wrapText="1"/>
    </xf>
    <xf numFmtId="0" fontId="2" fillId="0" borderId="12" xfId="0" applyFont="1" applyBorder="1"/>
    <xf numFmtId="0" fontId="0" fillId="0" borderId="18" xfId="0" applyBorder="1" applyAlignment="1">
      <alignment wrapText="1"/>
    </xf>
    <xf numFmtId="0" fontId="0" fillId="0" borderId="28" xfId="0" applyBorder="1" applyAlignment="1">
      <alignment horizontal="right" vertical="top"/>
    </xf>
    <xf numFmtId="0" fontId="2" fillId="0" borderId="29" xfId="0" applyFont="1" applyBorder="1" applyAlignment="1">
      <alignment horizontal="right" vertical="top"/>
    </xf>
    <xf numFmtId="0" fontId="0" fillId="0" borderId="26" xfId="0" applyBorder="1"/>
    <xf numFmtId="0" fontId="0" fillId="0" borderId="31" xfId="0" applyBorder="1" applyAlignment="1">
      <alignment horizontal="right" vertical="top"/>
    </xf>
    <xf numFmtId="0" fontId="0" fillId="4" borderId="33" xfId="0" applyFill="1" applyBorder="1"/>
    <xf numFmtId="0" fontId="2" fillId="0" borderId="34" xfId="0" applyFont="1" applyBorder="1" applyAlignment="1">
      <alignment horizontal="right" vertical="top"/>
    </xf>
    <xf numFmtId="0" fontId="2" fillId="0" borderId="3" xfId="0" applyFont="1" applyBorder="1" applyAlignment="1">
      <alignment horizontal="right" vertical="top"/>
    </xf>
    <xf numFmtId="0" fontId="0" fillId="0" borderId="4" xfId="0" applyBorder="1" applyAlignment="1">
      <alignment wrapText="1"/>
    </xf>
    <xf numFmtId="0" fontId="2" fillId="4" borderId="18" xfId="0" applyFont="1" applyFill="1" applyBorder="1"/>
    <xf numFmtId="0" fontId="2" fillId="0" borderId="12" xfId="0" applyFont="1" applyBorder="1" applyAlignment="1">
      <alignment vertical="top"/>
    </xf>
    <xf numFmtId="0" fontId="1" fillId="4" borderId="18" xfId="0" applyFont="1" applyFill="1" applyBorder="1"/>
    <xf numFmtId="0" fontId="1" fillId="4" borderId="12" xfId="0" applyFont="1" applyFill="1" applyBorder="1"/>
    <xf numFmtId="0" fontId="2" fillId="0" borderId="18" xfId="0" applyFont="1" applyBorder="1"/>
    <xf numFmtId="0" fontId="1" fillId="4" borderId="1" xfId="0" applyFont="1" applyFill="1" applyBorder="1"/>
    <xf numFmtId="0" fontId="2" fillId="4" borderId="12" xfId="0" applyFont="1" applyFill="1" applyBorder="1"/>
    <xf numFmtId="0" fontId="2" fillId="4" borderId="1" xfId="0" applyFont="1" applyFill="1" applyBorder="1"/>
    <xf numFmtId="0" fontId="2" fillId="4" borderId="23" xfId="0" applyFont="1" applyFill="1" applyBorder="1"/>
    <xf numFmtId="0" fontId="2" fillId="4" borderId="7" xfId="0" applyFont="1" applyFill="1" applyBorder="1"/>
    <xf numFmtId="0" fontId="2" fillId="0" borderId="18" xfId="0" applyFont="1" applyBorder="1" applyAlignment="1">
      <alignment vertical="top"/>
    </xf>
    <xf numFmtId="0" fontId="2" fillId="3" borderId="20" xfId="0" applyFont="1" applyFill="1" applyBorder="1"/>
    <xf numFmtId="0" fontId="2" fillId="0" borderId="1" xfId="0" applyFont="1" applyBorder="1" applyAlignment="1">
      <alignment vertical="top"/>
    </xf>
    <xf numFmtId="0" fontId="2" fillId="0" borderId="23" xfId="0" applyFont="1" applyBorder="1" applyAlignment="1">
      <alignment horizontal="left" vertical="top"/>
    </xf>
    <xf numFmtId="0" fontId="2" fillId="0" borderId="7" xfId="0" applyFont="1" applyBorder="1" applyAlignment="1">
      <alignment vertical="top"/>
    </xf>
    <xf numFmtId="0" fontId="0" fillId="0" borderId="12" xfId="0" applyBorder="1" applyAlignment="1">
      <alignment wrapText="1"/>
    </xf>
    <xf numFmtId="0" fontId="2" fillId="0" borderId="0" xfId="0" applyFont="1" applyAlignment="1">
      <alignment wrapText="1"/>
    </xf>
    <xf numFmtId="0" fontId="2" fillId="0" borderId="3" xfId="0" applyFont="1" applyBorder="1" applyAlignment="1">
      <alignment wrapText="1"/>
    </xf>
    <xf numFmtId="0" fontId="2" fillId="0" borderId="11" xfId="0" applyFont="1" applyBorder="1" applyAlignment="1">
      <alignment wrapText="1"/>
    </xf>
    <xf numFmtId="0" fontId="0" fillId="0" borderId="6" xfId="0" applyBorder="1" applyAlignment="1">
      <alignment wrapText="1"/>
    </xf>
    <xf numFmtId="0" fontId="2" fillId="0" borderId="0" xfId="0" applyFont="1" applyAlignment="1">
      <alignment horizontal="right"/>
    </xf>
    <xf numFmtId="0" fontId="1" fillId="2" borderId="3" xfId="0" applyFont="1" applyFill="1" applyBorder="1" applyAlignment="1">
      <alignment vertical="top"/>
    </xf>
    <xf numFmtId="0" fontId="3" fillId="0" borderId="0" xfId="0" applyFont="1" applyAlignment="1">
      <alignment horizontal="right" vertical="top"/>
    </xf>
    <xf numFmtId="0" fontId="2" fillId="0" borderId="18" xfId="0" applyFont="1" applyBorder="1" applyAlignment="1">
      <alignment horizontal="left" vertical="top"/>
    </xf>
    <xf numFmtId="0" fontId="2" fillId="0" borderId="1" xfId="0" applyFont="1" applyBorder="1" applyAlignment="1">
      <alignment horizontal="left" vertical="top"/>
    </xf>
    <xf numFmtId="0" fontId="4" fillId="0" borderId="10" xfId="0" applyFont="1" applyBorder="1" applyAlignment="1">
      <alignment horizontal="right"/>
    </xf>
    <xf numFmtId="0" fontId="3" fillId="0" borderId="16" xfId="0" applyFont="1" applyBorder="1" applyAlignment="1">
      <alignment horizontal="right" vertical="top"/>
    </xf>
    <xf numFmtId="0" fontId="4" fillId="0" borderId="22" xfId="0" applyFont="1" applyBorder="1" applyAlignment="1">
      <alignment horizontal="right" vertical="top"/>
    </xf>
    <xf numFmtId="0" fontId="0" fillId="0" borderId="36" xfId="0" applyBorder="1" applyAlignment="1">
      <alignment wrapText="1"/>
    </xf>
    <xf numFmtId="0" fontId="1" fillId="4" borderId="23" xfId="0" applyFont="1" applyFill="1" applyBorder="1"/>
    <xf numFmtId="0" fontId="0" fillId="0" borderId="36" xfId="0" applyBorder="1"/>
    <xf numFmtId="0" fontId="4" fillId="0" borderId="10" xfId="0" applyFont="1" applyBorder="1" applyAlignment="1">
      <alignment horizontal="right" vertical="top"/>
    </xf>
    <xf numFmtId="0" fontId="2" fillId="0" borderId="12" xfId="0" applyFont="1" applyBorder="1" applyAlignment="1">
      <alignment horizontal="left" vertical="top"/>
    </xf>
    <xf numFmtId="0" fontId="3" fillId="0" borderId="14" xfId="0" applyFont="1" applyBorder="1" applyAlignment="1">
      <alignment horizontal="right" vertical="top"/>
    </xf>
    <xf numFmtId="0" fontId="0" fillId="0" borderId="37" xfId="0" applyBorder="1" applyAlignment="1">
      <alignment wrapText="1"/>
    </xf>
    <xf numFmtId="0" fontId="1" fillId="4" borderId="20" xfId="0" applyFont="1" applyFill="1" applyBorder="1"/>
    <xf numFmtId="0" fontId="2" fillId="0" borderId="20" xfId="0" applyFont="1" applyBorder="1" applyAlignment="1">
      <alignment horizontal="left" vertical="top"/>
    </xf>
    <xf numFmtId="0" fontId="0" fillId="0" borderId="3" xfId="0" applyBorder="1"/>
    <xf numFmtId="0" fontId="2" fillId="0" borderId="5" xfId="0" applyFont="1" applyBorder="1" applyAlignment="1">
      <alignment horizontal="center"/>
    </xf>
    <xf numFmtId="0" fontId="2" fillId="0" borderId="26" xfId="0" applyFont="1" applyBorder="1"/>
    <xf numFmtId="0" fontId="2" fillId="0" borderId="27" xfId="0" applyFont="1" applyBorder="1" applyAlignment="1">
      <alignment horizontal="center"/>
    </xf>
    <xf numFmtId="0" fontId="3" fillId="0" borderId="30" xfId="0" applyFont="1" applyBorder="1" applyAlignment="1">
      <alignment horizontal="right" vertical="top"/>
    </xf>
    <xf numFmtId="0" fontId="4" fillId="0" borderId="29" xfId="0" applyFont="1" applyBorder="1" applyAlignment="1">
      <alignment horizontal="right" vertical="top"/>
    </xf>
    <xf numFmtId="0" fontId="3" fillId="0" borderId="34" xfId="0" applyFont="1" applyBorder="1" applyAlignment="1">
      <alignment horizontal="right" vertical="top"/>
    </xf>
    <xf numFmtId="0" fontId="1" fillId="4" borderId="6" xfId="0" applyFont="1" applyFill="1" applyBorder="1"/>
    <xf numFmtId="0" fontId="2" fillId="0" borderId="6" xfId="0" applyFont="1" applyBorder="1" applyAlignment="1">
      <alignment horizontal="left" vertical="top"/>
    </xf>
    <xf numFmtId="0" fontId="4" fillId="0" borderId="3" xfId="0" applyFont="1" applyBorder="1" applyAlignment="1">
      <alignment horizontal="right" vertical="top"/>
    </xf>
    <xf numFmtId="0" fontId="0" fillId="0" borderId="29" xfId="0" applyBorder="1"/>
    <xf numFmtId="0" fontId="2" fillId="0" borderId="23" xfId="0" applyFont="1" applyBorder="1"/>
    <xf numFmtId="0" fontId="0" fillId="0" borderId="1" xfId="0" applyBorder="1" applyAlignment="1">
      <alignment horizontal="left" vertical="top" indent="2"/>
    </xf>
    <xf numFmtId="0" fontId="0" fillId="0" borderId="18" xfId="0" applyBorder="1" applyAlignment="1">
      <alignment horizontal="left" vertical="top" indent="2"/>
    </xf>
    <xf numFmtId="0" fontId="0" fillId="0" borderId="6" xfId="0" applyBorder="1" applyAlignment="1">
      <alignment horizontal="left" vertical="top" indent="2"/>
    </xf>
    <xf numFmtId="0" fontId="3" fillId="4" borderId="1" xfId="0" applyFont="1" applyFill="1" applyBorder="1"/>
    <xf numFmtId="0" fontId="3" fillId="4" borderId="18" xfId="0" applyFont="1" applyFill="1" applyBorder="1"/>
    <xf numFmtId="0" fontId="0" fillId="4" borderId="6" xfId="0" applyFill="1" applyBorder="1"/>
    <xf numFmtId="0" fontId="0" fillId="5" borderId="19" xfId="0" applyFill="1" applyBorder="1"/>
    <xf numFmtId="0" fontId="0" fillId="5" borderId="13" xfId="0" applyFill="1" applyBorder="1"/>
    <xf numFmtId="0" fontId="0" fillId="5" borderId="15" xfId="0" applyFill="1" applyBorder="1"/>
    <xf numFmtId="0" fontId="0" fillId="5" borderId="24" xfId="0" applyFill="1" applyBorder="1"/>
    <xf numFmtId="0" fontId="0" fillId="5" borderId="35" xfId="0" applyFill="1" applyBorder="1"/>
    <xf numFmtId="0" fontId="0" fillId="5" borderId="21" xfId="0" applyFill="1" applyBorder="1"/>
    <xf numFmtId="0" fontId="0" fillId="5" borderId="33" xfId="0" applyFill="1" applyBorder="1"/>
    <xf numFmtId="0" fontId="2" fillId="0" borderId="0" xfId="0" applyFont="1" applyAlignment="1">
      <alignment horizontal="right" vertical="top"/>
    </xf>
    <xf numFmtId="0" fontId="0" fillId="0" borderId="1" xfId="0" applyBorder="1"/>
    <xf numFmtId="0" fontId="0" fillId="4" borderId="1" xfId="0" applyFill="1" applyBorder="1" applyAlignment="1">
      <alignment wrapText="1"/>
    </xf>
    <xf numFmtId="0" fontId="0" fillId="3" borderId="40" xfId="0" applyFill="1" applyBorder="1"/>
    <xf numFmtId="0" fontId="0" fillId="5" borderId="42" xfId="0" applyFill="1" applyBorder="1"/>
    <xf numFmtId="0" fontId="1" fillId="2" borderId="29" xfId="0" applyFont="1" applyFill="1" applyBorder="1" applyAlignment="1">
      <alignment vertical="top"/>
    </xf>
    <xf numFmtId="0" fontId="0" fillId="0" borderId="43" xfId="0" applyBorder="1"/>
    <xf numFmtId="0" fontId="0" fillId="0" borderId="6" xfId="0" applyBorder="1" applyAlignment="1">
      <alignment horizontal="center" wrapText="1"/>
    </xf>
    <xf numFmtId="0" fontId="0" fillId="0" borderId="39" xfId="0" applyBorder="1" applyAlignment="1">
      <alignment horizontal="center" wrapText="1"/>
    </xf>
    <xf numFmtId="0" fontId="2" fillId="0" borderId="6" xfId="0" quotePrefix="1" applyFont="1" applyBorder="1" applyAlignment="1">
      <alignment horizontal="center"/>
    </xf>
    <xf numFmtId="0" fontId="0" fillId="0" borderId="7" xfId="0" applyBorder="1" applyAlignment="1">
      <alignment horizontal="center" wrapText="1"/>
    </xf>
    <xf numFmtId="0" fontId="0" fillId="0" borderId="1" xfId="0" applyBorder="1" applyAlignment="1">
      <alignment horizontal="center" wrapText="1"/>
    </xf>
    <xf numFmtId="44" fontId="0" fillId="4" borderId="1" xfId="2" applyFont="1" applyFill="1" applyBorder="1" applyAlignment="1">
      <alignment wrapText="1"/>
    </xf>
    <xf numFmtId="44" fontId="0" fillId="3" borderId="1" xfId="2" applyFont="1" applyFill="1" applyBorder="1"/>
    <xf numFmtId="2" fontId="0" fillId="4" borderId="6" xfId="0" applyNumberFormat="1" applyFill="1" applyBorder="1" applyAlignment="1">
      <alignment wrapText="1"/>
    </xf>
    <xf numFmtId="2" fontId="0" fillId="3" borderId="38" xfId="0" applyNumberFormat="1" applyFill="1" applyBorder="1"/>
    <xf numFmtId="0" fontId="0" fillId="4" borderId="0" xfId="0" applyFill="1"/>
    <xf numFmtId="44" fontId="6" fillId="0" borderId="1" xfId="0" applyNumberFormat="1" applyFont="1" applyBorder="1"/>
    <xf numFmtId="0" fontId="0" fillId="0" borderId="45" xfId="0" applyBorder="1"/>
    <xf numFmtId="0" fontId="0" fillId="4" borderId="41" xfId="0" applyFill="1" applyBorder="1"/>
    <xf numFmtId="0" fontId="0" fillId="4" borderId="32" xfId="0" applyFill="1" applyBorder="1"/>
    <xf numFmtId="0" fontId="0" fillId="0" borderId="49" xfId="0" applyBorder="1"/>
    <xf numFmtId="0" fontId="0" fillId="4" borderId="50" xfId="0" applyFill="1" applyBorder="1"/>
    <xf numFmtId="0" fontId="0" fillId="0" borderId="46" xfId="0" applyBorder="1"/>
    <xf numFmtId="0" fontId="0" fillId="0" borderId="6" xfId="0" applyBorder="1"/>
    <xf numFmtId="0" fontId="0" fillId="0" borderId="39" xfId="0" applyBorder="1"/>
    <xf numFmtId="0" fontId="0" fillId="5" borderId="5" xfId="0" applyFill="1" applyBorder="1"/>
    <xf numFmtId="0" fontId="2" fillId="0" borderId="2" xfId="0" applyFont="1" applyBorder="1" applyAlignment="1">
      <alignment horizontal="left"/>
    </xf>
    <xf numFmtId="0" fontId="2" fillId="0" borderId="2" xfId="0" applyFont="1" applyBorder="1"/>
    <xf numFmtId="0" fontId="2" fillId="0" borderId="2" xfId="0" applyFont="1" applyBorder="1" applyAlignment="1">
      <alignment vertical="top"/>
    </xf>
    <xf numFmtId="0" fontId="0" fillId="0" borderId="4" xfId="0" applyBorder="1" applyAlignment="1">
      <alignment horizontal="left"/>
    </xf>
    <xf numFmtId="0" fontId="0" fillId="0" borderId="5" xfId="0" applyBorder="1" applyAlignment="1">
      <alignment horizontal="left"/>
    </xf>
    <xf numFmtId="0" fontId="2" fillId="0" borderId="51" xfId="0" applyFont="1" applyBorder="1" applyAlignment="1">
      <alignment horizontal="center"/>
    </xf>
    <xf numFmtId="0" fontId="2" fillId="0" borderId="3" xfId="0" applyFont="1" applyBorder="1" applyAlignment="1">
      <alignment vertical="top"/>
    </xf>
    <xf numFmtId="0" fontId="0" fillId="3" borderId="5" xfId="0" applyFill="1" applyBorder="1"/>
    <xf numFmtId="0" fontId="2" fillId="0" borderId="53" xfId="0" applyFont="1" applyBorder="1" applyAlignment="1">
      <alignment horizontal="right" vertical="top"/>
    </xf>
    <xf numFmtId="0" fontId="0" fillId="5" borderId="51" xfId="0" applyFill="1" applyBorder="1"/>
    <xf numFmtId="0" fontId="0" fillId="0" borderId="31" xfId="0" applyBorder="1"/>
    <xf numFmtId="0" fontId="2" fillId="0" borderId="33" xfId="0" quotePrefix="1" applyFont="1" applyBorder="1" applyAlignment="1">
      <alignment horizontal="center"/>
    </xf>
    <xf numFmtId="0" fontId="0" fillId="0" borderId="14" xfId="0" applyBorder="1"/>
    <xf numFmtId="0" fontId="0" fillId="0" borderId="35" xfId="0" applyBorder="1" applyAlignment="1">
      <alignment horizontal="center" wrapText="1"/>
    </xf>
    <xf numFmtId="0" fontId="0" fillId="0" borderId="57" xfId="0" applyBorder="1"/>
    <xf numFmtId="0" fontId="0" fillId="0" borderId="0" xfId="0" applyAlignment="1">
      <alignment horizontal="center" wrapText="1"/>
    </xf>
    <xf numFmtId="0" fontId="0" fillId="0" borderId="58" xfId="0" applyBorder="1" applyAlignment="1">
      <alignment horizontal="center" wrapText="1"/>
    </xf>
    <xf numFmtId="0" fontId="0" fillId="0" borderId="31" xfId="0" quotePrefix="1" applyBorder="1" applyAlignment="1">
      <alignment horizontal="right"/>
    </xf>
    <xf numFmtId="44" fontId="0" fillId="4" borderId="15" xfId="2" applyFont="1" applyFill="1" applyBorder="1" applyAlignment="1">
      <alignment wrapText="1"/>
    </xf>
    <xf numFmtId="0" fontId="0" fillId="0" borderId="57" xfId="0" applyBorder="1" applyAlignment="1">
      <alignment horizontal="right"/>
    </xf>
    <xf numFmtId="44" fontId="0" fillId="3" borderId="15" xfId="2" applyFont="1" applyFill="1" applyBorder="1"/>
    <xf numFmtId="0" fontId="2" fillId="0" borderId="31" xfId="0" applyFont="1" applyBorder="1" applyAlignment="1">
      <alignment horizontal="right"/>
    </xf>
    <xf numFmtId="44" fontId="6" fillId="0" borderId="15" xfId="0" applyNumberFormat="1" applyFont="1" applyBorder="1"/>
    <xf numFmtId="0" fontId="0" fillId="3" borderId="15" xfId="0" applyFill="1" applyBorder="1"/>
    <xf numFmtId="0" fontId="0" fillId="0" borderId="16" xfId="0" applyBorder="1" applyAlignment="1">
      <alignment horizontal="right"/>
    </xf>
    <xf numFmtId="0" fontId="0" fillId="0" borderId="59" xfId="0" applyBorder="1"/>
    <xf numFmtId="0" fontId="0" fillId="4" borderId="60" xfId="0" applyFill="1" applyBorder="1"/>
    <xf numFmtId="0" fontId="0" fillId="4" borderId="61" xfId="0" applyFill="1" applyBorder="1"/>
    <xf numFmtId="44" fontId="6" fillId="0" borderId="18" xfId="0" applyNumberFormat="1" applyFont="1" applyBorder="1"/>
    <xf numFmtId="44" fontId="6" fillId="0" borderId="19" xfId="0" applyNumberFormat="1" applyFont="1" applyBorder="1"/>
    <xf numFmtId="0" fontId="0" fillId="4" borderId="2" xfId="0" applyFill="1" applyBorder="1"/>
    <xf numFmtId="0" fontId="0" fillId="0" borderId="39" xfId="0" applyBorder="1" applyAlignment="1">
      <alignment horizontal="center"/>
    </xf>
    <xf numFmtId="0" fontId="0" fillId="4" borderId="1" xfId="0" applyFill="1" applyBorder="1"/>
    <xf numFmtId="0" fontId="2" fillId="0" borderId="32" xfId="0" quotePrefix="1" applyFont="1" applyBorder="1" applyAlignment="1">
      <alignment horizontal="center"/>
    </xf>
    <xf numFmtId="0" fontId="0" fillId="0" borderId="48" xfId="0" applyBorder="1" applyAlignment="1">
      <alignment horizontal="center"/>
    </xf>
    <xf numFmtId="0" fontId="2" fillId="0" borderId="9" xfId="0" applyFont="1" applyBorder="1" applyAlignment="1">
      <alignment vertical="top"/>
    </xf>
    <xf numFmtId="0" fontId="0" fillId="0" borderId="51" xfId="0" applyBorder="1"/>
    <xf numFmtId="0" fontId="0" fillId="0" borderId="62" xfId="0" applyBorder="1"/>
    <xf numFmtId="0" fontId="0" fillId="0" borderId="39" xfId="0" applyBorder="1" applyAlignment="1">
      <alignment wrapText="1"/>
    </xf>
    <xf numFmtId="0" fontId="0" fillId="4" borderId="39" xfId="0" applyFill="1" applyBorder="1"/>
    <xf numFmtId="0" fontId="0" fillId="0" borderId="27" xfId="0" applyBorder="1"/>
    <xf numFmtId="0" fontId="0" fillId="0" borderId="58" xfId="0" applyBorder="1" applyAlignment="1">
      <alignment horizontal="center"/>
    </xf>
    <xf numFmtId="0" fontId="0" fillId="3" borderId="17" xfId="0" applyFill="1" applyBorder="1"/>
    <xf numFmtId="0" fontId="2" fillId="0" borderId="4" xfId="0" applyFont="1" applyBorder="1" applyAlignment="1">
      <alignment horizontal="left"/>
    </xf>
    <xf numFmtId="0" fontId="2" fillId="0" borderId="5" xfId="0" applyFont="1" applyBorder="1" applyAlignment="1">
      <alignment horizontal="left"/>
    </xf>
    <xf numFmtId="0" fontId="0" fillId="4" borderId="23" xfId="0" applyFill="1" applyBorder="1"/>
    <xf numFmtId="14" fontId="2" fillId="0" borderId="0" xfId="0" applyNumberFormat="1" applyFont="1" applyAlignment="1">
      <alignment horizontal="left"/>
    </xf>
    <xf numFmtId="0" fontId="0" fillId="0" borderId="30" xfId="0" applyBorder="1" applyAlignment="1">
      <alignment horizontal="right"/>
    </xf>
    <xf numFmtId="0" fontId="0" fillId="0" borderId="34" xfId="0" applyBorder="1" applyAlignment="1">
      <alignment horizontal="right"/>
    </xf>
    <xf numFmtId="0" fontId="0" fillId="5" borderId="1" xfId="0" applyFill="1" applyBorder="1"/>
    <xf numFmtId="0" fontId="0" fillId="0" borderId="12" xfId="0" applyBorder="1"/>
    <xf numFmtId="0" fontId="0" fillId="0" borderId="28" xfId="0" applyBorder="1"/>
    <xf numFmtId="0" fontId="0" fillId="0" borderId="18" xfId="0" applyBorder="1"/>
    <xf numFmtId="14" fontId="2" fillId="0" borderId="0" xfId="0" applyNumberFormat="1" applyFont="1" applyAlignment="1">
      <alignment horizontal="left" vertical="top"/>
    </xf>
    <xf numFmtId="0" fontId="0" fillId="0" borderId="30" xfId="0" applyBorder="1" applyAlignment="1">
      <alignment horizontal="right" vertical="top"/>
    </xf>
    <xf numFmtId="0" fontId="2" fillId="0" borderId="29" xfId="0" applyFont="1" applyBorder="1" applyAlignment="1">
      <alignment horizontal="right"/>
    </xf>
    <xf numFmtId="0" fontId="0" fillId="0" borderId="64" xfId="0" applyBorder="1" applyAlignment="1">
      <alignment horizontal="right" vertical="top"/>
    </xf>
    <xf numFmtId="0" fontId="2" fillId="0" borderId="0" xfId="0" applyFont="1" applyAlignment="1">
      <alignment horizontal="left" vertical="top"/>
    </xf>
    <xf numFmtId="0" fontId="0" fillId="0" borderId="0" xfId="0" applyAlignment="1">
      <alignment horizontal="left" vertical="top"/>
    </xf>
    <xf numFmtId="9" fontId="0" fillId="3" borderId="1" xfId="3" applyFont="1" applyFill="1" applyBorder="1"/>
    <xf numFmtId="0" fontId="0" fillId="3" borderId="39" xfId="0" applyFill="1" applyBorder="1"/>
    <xf numFmtId="0" fontId="0" fillId="5" borderId="58" xfId="0" applyFill="1" applyBorder="1"/>
    <xf numFmtId="0" fontId="2" fillId="0" borderId="3" xfId="0" applyFont="1" applyBorder="1"/>
    <xf numFmtId="0" fontId="1" fillId="2" borderId="2" xfId="0" applyFont="1" applyFill="1" applyBorder="1" applyAlignment="1">
      <alignment horizontal="left" vertical="top"/>
    </xf>
    <xf numFmtId="0" fontId="0" fillId="0" borderId="30" xfId="0" applyBorder="1"/>
    <xf numFmtId="0" fontId="0" fillId="4" borderId="4" xfId="0" applyFill="1" applyBorder="1"/>
    <xf numFmtId="0" fontId="2" fillId="0" borderId="12" xfId="0" applyFont="1" applyBorder="1" applyAlignment="1">
      <alignment horizontal="left"/>
    </xf>
    <xf numFmtId="0" fontId="0" fillId="0" borderId="15" xfId="0" applyBorder="1"/>
    <xf numFmtId="0" fontId="0" fillId="5" borderId="18" xfId="0" applyFill="1" applyBorder="1"/>
    <xf numFmtId="0" fontId="0" fillId="0" borderId="1" xfId="0" applyBorder="1" applyAlignment="1">
      <alignment vertical="top" wrapText="1"/>
    </xf>
    <xf numFmtId="0" fontId="0" fillId="4" borderId="5" xfId="0" applyFill="1" applyBorder="1"/>
    <xf numFmtId="0" fontId="2" fillId="0" borderId="4" xfId="0" applyFont="1" applyBorder="1" applyAlignment="1">
      <alignment horizontal="left" vertical="top"/>
    </xf>
    <xf numFmtId="0" fontId="2" fillId="0" borderId="18" xfId="0" applyFont="1" applyBorder="1" applyAlignment="1">
      <alignment horizontal="left"/>
    </xf>
    <xf numFmtId="0" fontId="2" fillId="0" borderId="1" xfId="0" applyFont="1" applyBorder="1" applyAlignment="1">
      <alignment horizontal="left"/>
    </xf>
    <xf numFmtId="0" fontId="2" fillId="4" borderId="12" xfId="0" applyFont="1" applyFill="1" applyBorder="1" applyAlignment="1">
      <alignment horizontal="left"/>
    </xf>
    <xf numFmtId="0" fontId="2" fillId="0" borderId="6" xfId="0" applyFont="1" applyBorder="1"/>
    <xf numFmtId="0" fontId="0" fillId="0" borderId="65" xfId="0" applyBorder="1" applyAlignment="1">
      <alignment horizontal="right" vertical="top"/>
    </xf>
    <xf numFmtId="0" fontId="2" fillId="0" borderId="29" xfId="0" applyFont="1" applyBorder="1"/>
    <xf numFmtId="0" fontId="2" fillId="0" borderId="39" xfId="0" applyFont="1" applyBorder="1"/>
    <xf numFmtId="0" fontId="0" fillId="3" borderId="19" xfId="0" applyFill="1" applyBorder="1"/>
    <xf numFmtId="0" fontId="0" fillId="3" borderId="33" xfId="0" applyFill="1" applyBorder="1"/>
    <xf numFmtId="0" fontId="1" fillId="2" borderId="3" xfId="0" applyFont="1" applyFill="1" applyBorder="1" applyAlignment="1">
      <alignment horizontal="left" vertical="top"/>
    </xf>
    <xf numFmtId="0" fontId="2" fillId="0" borderId="29" xfId="0" applyFont="1" applyBorder="1" applyAlignment="1">
      <alignment wrapText="1"/>
    </xf>
    <xf numFmtId="0" fontId="2" fillId="0" borderId="23" xfId="0" applyFont="1" applyBorder="1" applyAlignment="1">
      <alignment horizontal="left"/>
    </xf>
    <xf numFmtId="0" fontId="0" fillId="0" borderId="34" xfId="0" applyBorder="1"/>
    <xf numFmtId="0" fontId="2" fillId="0" borderId="30" xfId="0" applyFont="1" applyBorder="1" applyAlignment="1">
      <alignment horizontal="right" vertical="top"/>
    </xf>
    <xf numFmtId="0" fontId="0" fillId="0" borderId="66" xfId="0" applyBorder="1" applyAlignment="1">
      <alignment wrapText="1"/>
    </xf>
    <xf numFmtId="0" fontId="0" fillId="4" borderId="66" xfId="0" applyFill="1" applyBorder="1"/>
    <xf numFmtId="0" fontId="2" fillId="0" borderId="66" xfId="0" applyFont="1" applyBorder="1" applyAlignment="1">
      <alignment horizontal="left"/>
    </xf>
    <xf numFmtId="0" fontId="1" fillId="2" borderId="29" xfId="0" applyFont="1" applyFill="1" applyBorder="1" applyAlignment="1">
      <alignment horizontal="left" vertical="top"/>
    </xf>
    <xf numFmtId="0" fontId="0" fillId="0" borderId="20" xfId="0" applyBorder="1" applyAlignment="1">
      <alignment wrapText="1"/>
    </xf>
    <xf numFmtId="0" fontId="0" fillId="4" borderId="20" xfId="0" applyFill="1" applyBorder="1"/>
    <xf numFmtId="0" fontId="2" fillId="0" borderId="20" xfId="0" applyFont="1" applyBorder="1" applyAlignment="1">
      <alignment horizontal="left"/>
    </xf>
    <xf numFmtId="0" fontId="0" fillId="0" borderId="34" xfId="0" applyBorder="1" applyAlignment="1">
      <alignment horizontal="right" vertical="top"/>
    </xf>
    <xf numFmtId="0" fontId="0" fillId="0" borderId="23" xfId="0" applyBorder="1"/>
    <xf numFmtId="0" fontId="0" fillId="4" borderId="24" xfId="0" applyFill="1" applyBorder="1"/>
    <xf numFmtId="0" fontId="0" fillId="5" borderId="6" xfId="0" applyFill="1" applyBorder="1"/>
    <xf numFmtId="0" fontId="0" fillId="0" borderId="7" xfId="0" applyBorder="1" applyAlignment="1">
      <alignment wrapText="1"/>
    </xf>
    <xf numFmtId="0" fontId="0" fillId="4" borderId="7" xfId="0" applyFill="1" applyBorder="1"/>
    <xf numFmtId="0" fontId="0" fillId="5" borderId="7" xfId="0" applyFill="1" applyBorder="1"/>
    <xf numFmtId="0" fontId="0" fillId="0" borderId="20" xfId="0" applyBorder="1"/>
    <xf numFmtId="0" fontId="0" fillId="0" borderId="3" xfId="0" applyBorder="1" applyAlignment="1">
      <alignment horizontal="right" vertical="top"/>
    </xf>
    <xf numFmtId="9" fontId="0" fillId="3" borderId="15" xfId="3" applyFont="1" applyFill="1" applyBorder="1"/>
    <xf numFmtId="0" fontId="2" fillId="4" borderId="6" xfId="0" applyFont="1" applyFill="1" applyBorder="1"/>
    <xf numFmtId="0" fontId="0" fillId="0" borderId="33" xfId="0" applyBorder="1"/>
    <xf numFmtId="0" fontId="0" fillId="0" borderId="29" xfId="0" applyBorder="1" applyAlignment="1">
      <alignment horizontal="right" vertical="top"/>
    </xf>
    <xf numFmtId="0" fontId="2" fillId="0" borderId="7" xfId="0" applyFont="1" applyBorder="1"/>
    <xf numFmtId="0" fontId="0" fillId="0" borderId="12" xfId="0" applyBorder="1" applyAlignment="1">
      <alignment horizontal="left" vertical="top" wrapText="1"/>
    </xf>
    <xf numFmtId="0" fontId="0" fillId="4" borderId="12" xfId="0" applyFill="1" applyBorder="1" applyAlignment="1">
      <alignment vertical="top" wrapText="1"/>
    </xf>
    <xf numFmtId="0" fontId="0" fillId="0" borderId="18" xfId="0" applyBorder="1" applyAlignment="1">
      <alignment horizontal="left" vertical="top" wrapText="1"/>
    </xf>
    <xf numFmtId="0" fontId="0" fillId="0" borderId="1" xfId="0" applyBorder="1" applyAlignment="1">
      <alignment horizontal="left"/>
    </xf>
    <xf numFmtId="0" fontId="0" fillId="0" borderId="29" xfId="0" applyBorder="1" applyAlignment="1">
      <alignment horizontal="left" vertical="top"/>
    </xf>
    <xf numFmtId="0" fontId="0" fillId="0" borderId="12" xfId="0" applyBorder="1" applyAlignment="1">
      <alignment horizontal="left"/>
    </xf>
    <xf numFmtId="0" fontId="0" fillId="0" borderId="30" xfId="0" applyBorder="1" applyAlignment="1">
      <alignment horizontal="left" vertical="top"/>
    </xf>
    <xf numFmtId="0" fontId="6" fillId="0" borderId="18" xfId="0" applyFont="1" applyBorder="1" applyAlignment="1">
      <alignment horizontal="left"/>
    </xf>
    <xf numFmtId="0" fontId="2" fillId="0" borderId="4" xfId="0" applyFont="1" applyBorder="1" applyAlignment="1">
      <alignment wrapText="1"/>
    </xf>
    <xf numFmtId="0" fontId="0" fillId="0" borderId="4" xfId="0" applyBorder="1" applyAlignment="1">
      <alignment horizontal="left" vertical="top"/>
    </xf>
    <xf numFmtId="0" fontId="0" fillId="0" borderId="5" xfId="0" applyBorder="1" applyAlignment="1">
      <alignment horizontal="left" vertical="top"/>
    </xf>
    <xf numFmtId="0" fontId="0" fillId="0" borderId="39" xfId="0" applyBorder="1" applyAlignment="1">
      <alignment horizontal="left"/>
    </xf>
    <xf numFmtId="0" fontId="0" fillId="0" borderId="29" xfId="0" applyBorder="1" applyAlignment="1">
      <alignment vertical="top" wrapText="1"/>
    </xf>
    <xf numFmtId="0" fontId="0" fillId="0" borderId="15" xfId="0" applyBorder="1" applyAlignment="1">
      <alignment horizontal="center" wrapText="1"/>
    </xf>
    <xf numFmtId="9" fontId="0" fillId="4" borderId="15" xfId="3" applyFont="1" applyFill="1" applyBorder="1"/>
    <xf numFmtId="44" fontId="7" fillId="0" borderId="1" xfId="2" applyFont="1" applyBorder="1"/>
    <xf numFmtId="44" fontId="7" fillId="0" borderId="1" xfId="0" applyNumberFormat="1" applyFont="1" applyBorder="1"/>
    <xf numFmtId="9" fontId="7" fillId="0" borderId="15" xfId="3" applyFont="1" applyBorder="1"/>
    <xf numFmtId="44" fontId="7" fillId="0" borderId="18" xfId="0" applyNumberFormat="1" applyFont="1" applyBorder="1"/>
    <xf numFmtId="9" fontId="7" fillId="0" borderId="19" xfId="3" applyFont="1" applyBorder="1"/>
    <xf numFmtId="0" fontId="0" fillId="0" borderId="25" xfId="0" applyBorder="1" applyAlignment="1">
      <alignment horizontal="right" vertical="top"/>
    </xf>
    <xf numFmtId="0" fontId="0" fillId="0" borderId="12" xfId="0" applyBorder="1" applyAlignment="1">
      <alignment horizontal="center" wrapText="1"/>
    </xf>
    <xf numFmtId="0" fontId="0" fillId="0" borderId="13" xfId="0" applyBorder="1" applyAlignment="1">
      <alignment horizontal="center" wrapText="1"/>
    </xf>
    <xf numFmtId="0" fontId="2" fillId="0" borderId="28" xfId="0" applyFont="1" applyBorder="1" applyAlignment="1">
      <alignment horizontal="right" vertical="top"/>
    </xf>
    <xf numFmtId="0" fontId="2" fillId="0" borderId="64" xfId="0" applyFont="1" applyBorder="1" applyAlignment="1">
      <alignment horizontal="right" vertical="top"/>
    </xf>
    <xf numFmtId="44" fontId="7" fillId="0" borderId="18" xfId="2" applyFont="1" applyBorder="1"/>
    <xf numFmtId="0" fontId="2" fillId="0" borderId="3" xfId="0" applyFont="1" applyBorder="1" applyAlignment="1">
      <alignment horizontal="left"/>
    </xf>
    <xf numFmtId="0" fontId="0" fillId="0" borderId="23" xfId="0" applyBorder="1" applyAlignment="1">
      <alignment horizontal="left" vertical="top" wrapText="1"/>
    </xf>
    <xf numFmtId="0" fontId="0" fillId="0" borderId="7" xfId="0" applyBorder="1" applyAlignment="1">
      <alignment horizontal="center"/>
    </xf>
    <xf numFmtId="9" fontId="0" fillId="3" borderId="18" xfId="3" applyFont="1" applyFill="1" applyBorder="1"/>
    <xf numFmtId="9" fontId="0" fillId="3" borderId="19" xfId="3" applyFont="1" applyFill="1" applyBorder="1"/>
    <xf numFmtId="0" fontId="0" fillId="5" borderId="68" xfId="0" applyFill="1" applyBorder="1"/>
    <xf numFmtId="0" fontId="0" fillId="0" borderId="46" xfId="0" applyBorder="1" applyAlignment="1">
      <alignment horizontal="center"/>
    </xf>
    <xf numFmtId="0" fontId="0" fillId="0" borderId="67" xfId="0" applyBorder="1" applyAlignment="1">
      <alignment horizontal="right" vertical="top"/>
    </xf>
    <xf numFmtId="0" fontId="1" fillId="2" borderId="22" xfId="0" applyFont="1" applyFill="1" applyBorder="1" applyAlignment="1">
      <alignment horizontal="left" vertical="top"/>
    </xf>
    <xf numFmtId="0" fontId="1" fillId="2" borderId="3" xfId="0" applyFont="1" applyFill="1" applyBorder="1" applyAlignment="1">
      <alignment horizontal="left" vertical="top" wrapText="1"/>
    </xf>
    <xf numFmtId="0" fontId="2" fillId="0" borderId="2" xfId="0" applyFont="1" applyBorder="1" applyAlignment="1">
      <alignment horizontal="center"/>
    </xf>
    <xf numFmtId="0" fontId="1" fillId="2" borderId="29" xfId="0" applyFont="1" applyFill="1" applyBorder="1" applyAlignment="1">
      <alignment horizontal="left" vertical="top" wrapText="1"/>
    </xf>
    <xf numFmtId="0" fontId="6" fillId="0" borderId="6" xfId="0" applyFont="1" applyBorder="1" applyAlignment="1">
      <alignment horizontal="left"/>
    </xf>
    <xf numFmtId="0" fontId="0" fillId="0" borderId="20" xfId="0" applyBorder="1" applyAlignment="1">
      <alignment horizontal="center"/>
    </xf>
    <xf numFmtId="0" fontId="1" fillId="2" borderId="2" xfId="0" applyFont="1" applyFill="1" applyBorder="1" applyAlignment="1">
      <alignment horizontal="left" vertical="top" wrapText="1"/>
    </xf>
    <xf numFmtId="0" fontId="1" fillId="2" borderId="2" xfId="0" applyFont="1" applyFill="1" applyBorder="1"/>
    <xf numFmtId="0" fontId="0" fillId="0" borderId="69" xfId="0" applyBorder="1"/>
    <xf numFmtId="0" fontId="0" fillId="0" borderId="21" xfId="0" applyBorder="1" applyAlignment="1">
      <alignment horizontal="center"/>
    </xf>
    <xf numFmtId="0" fontId="0" fillId="0" borderId="35" xfId="0" applyBorder="1" applyAlignment="1">
      <alignment horizontal="center"/>
    </xf>
    <xf numFmtId="0" fontId="0" fillId="0" borderId="31" xfId="0" applyBorder="1" applyAlignment="1">
      <alignment horizontal="right"/>
    </xf>
    <xf numFmtId="0" fontId="0" fillId="0" borderId="56" xfId="0" applyBorder="1" applyAlignment="1">
      <alignment horizontal="center" wrapText="1"/>
    </xf>
    <xf numFmtId="0" fontId="1" fillId="0" borderId="34" xfId="0" applyFont="1" applyBorder="1" applyAlignment="1">
      <alignment horizontal="left" vertical="top" wrapText="1"/>
    </xf>
    <xf numFmtId="0" fontId="0" fillId="0" borderId="12" xfId="0" applyBorder="1" applyAlignment="1">
      <alignment horizontal="left" vertical="center" wrapText="1"/>
    </xf>
    <xf numFmtId="0" fontId="2" fillId="0" borderId="29" xfId="0" applyFont="1" applyBorder="1" applyAlignment="1">
      <alignment vertical="top"/>
    </xf>
    <xf numFmtId="0" fontId="0" fillId="0" borderId="34" xfId="0" applyBorder="1" applyAlignment="1">
      <alignment vertical="top"/>
    </xf>
    <xf numFmtId="0" fontId="0" fillId="0" borderId="30" xfId="0" applyBorder="1" applyAlignment="1">
      <alignment vertical="top"/>
    </xf>
    <xf numFmtId="0" fontId="0" fillId="0" borderId="12" xfId="0" applyBorder="1" applyAlignment="1">
      <alignment horizontal="left" wrapText="1"/>
    </xf>
    <xf numFmtId="0" fontId="0" fillId="0" borderId="12" xfId="0" applyBorder="1" applyAlignment="1">
      <alignment vertical="top" wrapText="1"/>
    </xf>
    <xf numFmtId="0" fontId="0" fillId="0" borderId="65" xfId="0" applyBorder="1"/>
    <xf numFmtId="0" fontId="0" fillId="0" borderId="67" xfId="0" applyBorder="1"/>
    <xf numFmtId="0" fontId="0" fillId="0" borderId="39" xfId="0" applyBorder="1" applyAlignment="1">
      <alignment horizontal="center" vertical="top"/>
    </xf>
    <xf numFmtId="0" fontId="0" fillId="0" borderId="39" xfId="0" applyBorder="1" applyAlignment="1">
      <alignment horizontal="center" vertical="top" wrapText="1"/>
    </xf>
    <xf numFmtId="0" fontId="3" fillId="0" borderId="1" xfId="0" applyFont="1" applyBorder="1" applyAlignment="1">
      <alignment horizontal="center" wrapText="1"/>
    </xf>
    <xf numFmtId="0" fontId="8" fillId="3" borderId="44" xfId="0" applyFont="1" applyFill="1" applyBorder="1" applyAlignment="1">
      <alignment horizontal="left" wrapText="1"/>
    </xf>
    <xf numFmtId="0" fontId="8" fillId="3" borderId="73" xfId="0" applyFont="1" applyFill="1" applyBorder="1" applyAlignment="1">
      <alignment horizontal="left" wrapText="1"/>
    </xf>
    <xf numFmtId="0" fontId="0" fillId="3" borderId="8" xfId="0" applyFill="1" applyBorder="1" applyAlignment="1">
      <alignment wrapText="1"/>
    </xf>
    <xf numFmtId="0" fontId="0" fillId="3" borderId="17" xfId="0" applyFill="1" applyBorder="1" applyAlignment="1">
      <alignment wrapText="1"/>
    </xf>
    <xf numFmtId="0" fontId="0" fillId="0" borderId="65" xfId="0" quotePrefix="1" applyBorder="1"/>
    <xf numFmtId="0" fontId="0" fillId="0" borderId="31" xfId="0" quotePrefix="1" applyBorder="1"/>
    <xf numFmtId="0" fontId="0" fillId="0" borderId="16" xfId="0" applyBorder="1"/>
    <xf numFmtId="0" fontId="0" fillId="0" borderId="58" xfId="0" applyBorder="1" applyAlignment="1">
      <alignment horizontal="center" vertical="top" wrapText="1"/>
    </xf>
    <xf numFmtId="0" fontId="0" fillId="4" borderId="56" xfId="0" applyFill="1" applyBorder="1"/>
    <xf numFmtId="0" fontId="0" fillId="0" borderId="45" xfId="0" applyBorder="1" applyAlignment="1">
      <alignment horizontal="left"/>
    </xf>
    <xf numFmtId="0" fontId="0" fillId="0" borderId="68" xfId="0" applyBorder="1"/>
    <xf numFmtId="0" fontId="0" fillId="0" borderId="21" xfId="0" applyBorder="1"/>
    <xf numFmtId="164" fontId="6" fillId="0" borderId="58" xfId="0" applyNumberFormat="1" applyFont="1" applyBorder="1"/>
    <xf numFmtId="0" fontId="0" fillId="3" borderId="35" xfId="0" applyFill="1" applyBorder="1"/>
    <xf numFmtId="0" fontId="0" fillId="0" borderId="35" xfId="0" applyBorder="1"/>
    <xf numFmtId="0" fontId="0" fillId="4" borderId="30" xfId="0" applyFill="1" applyBorder="1"/>
    <xf numFmtId="44" fontId="0" fillId="3" borderId="23" xfId="2" applyFont="1" applyFill="1" applyBorder="1"/>
    <xf numFmtId="0" fontId="0" fillId="3" borderId="24" xfId="0" applyFill="1" applyBorder="1"/>
    <xf numFmtId="0" fontId="0" fillId="3" borderId="21" xfId="0" applyFill="1" applyBorder="1"/>
    <xf numFmtId="44" fontId="0" fillId="3" borderId="33" xfId="2" applyFont="1" applyFill="1" applyBorder="1"/>
    <xf numFmtId="44" fontId="3" fillId="3" borderId="19" xfId="2" applyFont="1" applyFill="1" applyBorder="1"/>
    <xf numFmtId="0" fontId="2" fillId="0" borderId="1" xfId="0" applyFont="1" applyBorder="1" applyAlignment="1">
      <alignment wrapText="1"/>
    </xf>
    <xf numFmtId="0" fontId="2" fillId="0" borderId="1" xfId="0" applyFont="1" applyBorder="1" applyAlignment="1">
      <alignment horizontal="left" vertical="top" wrapText="1"/>
    </xf>
    <xf numFmtId="0" fontId="2" fillId="0" borderId="34" xfId="0" applyFont="1" applyBorder="1" applyAlignment="1">
      <alignment vertical="top"/>
    </xf>
    <xf numFmtId="0" fontId="2" fillId="0" borderId="18" xfId="0" applyFont="1" applyBorder="1" applyAlignment="1">
      <alignment horizontal="left" vertical="top" wrapText="1"/>
    </xf>
    <xf numFmtId="0" fontId="0" fillId="0" borderId="3" xfId="0" applyBorder="1" applyAlignment="1">
      <alignment wrapText="1"/>
    </xf>
    <xf numFmtId="0" fontId="6" fillId="0" borderId="66" xfId="0" applyFont="1" applyBorder="1"/>
    <xf numFmtId="0" fontId="1" fillId="2" borderId="2" xfId="0" applyFont="1" applyFill="1" applyBorder="1" applyAlignment="1">
      <alignment vertical="top"/>
    </xf>
    <xf numFmtId="0" fontId="1" fillId="2" borderId="9" xfId="0" applyFont="1" applyFill="1" applyBorder="1" applyAlignment="1">
      <alignment vertical="top"/>
    </xf>
    <xf numFmtId="0" fontId="1" fillId="2" borderId="62" xfId="0" applyFont="1" applyFill="1" applyBorder="1" applyAlignment="1">
      <alignment vertical="top"/>
    </xf>
    <xf numFmtId="44" fontId="0" fillId="3" borderId="24" xfId="2" applyFont="1" applyFill="1" applyBorder="1"/>
    <xf numFmtId="0" fontId="1" fillId="2" borderId="34" xfId="0" applyFont="1" applyFill="1" applyBorder="1" applyAlignment="1">
      <alignment vertical="top"/>
    </xf>
    <xf numFmtId="0" fontId="0" fillId="0" borderId="28" xfId="0" applyBorder="1" applyAlignment="1">
      <alignment horizontal="right"/>
    </xf>
    <xf numFmtId="0" fontId="0" fillId="0" borderId="64" xfId="0" applyBorder="1" applyAlignment="1">
      <alignment horizontal="right"/>
    </xf>
    <xf numFmtId="44" fontId="6" fillId="0" borderId="19" xfId="2" applyFont="1" applyBorder="1"/>
    <xf numFmtId="0" fontId="0" fillId="0" borderId="25" xfId="0" applyBorder="1" applyAlignment="1">
      <alignment vertical="top"/>
    </xf>
    <xf numFmtId="0" fontId="0" fillId="0" borderId="25" xfId="0" applyBorder="1" applyAlignment="1">
      <alignment horizontal="right"/>
    </xf>
    <xf numFmtId="0" fontId="0" fillId="5" borderId="12" xfId="0" applyFill="1" applyBorder="1"/>
    <xf numFmtId="0" fontId="0" fillId="0" borderId="33" xfId="0" applyBorder="1" applyAlignment="1">
      <alignment horizontal="center" wrapText="1"/>
    </xf>
    <xf numFmtId="0" fontId="9" fillId="0" borderId="0" xfId="0" applyFont="1"/>
    <xf numFmtId="0" fontId="0" fillId="0" borderId="0" xfId="0" applyAlignment="1">
      <alignment vertical="top" wrapText="1"/>
    </xf>
    <xf numFmtId="0" fontId="1" fillId="2" borderId="34" xfId="0" applyFont="1" applyFill="1" applyBorder="1" applyAlignment="1">
      <alignment horizontal="left" vertical="top"/>
    </xf>
    <xf numFmtId="165" fontId="0" fillId="3" borderId="56" xfId="1" applyNumberFormat="1" applyFont="1" applyFill="1" applyBorder="1"/>
    <xf numFmtId="0" fontId="0" fillId="0" borderId="22" xfId="0" applyBorder="1" applyAlignment="1">
      <alignment vertical="top"/>
    </xf>
    <xf numFmtId="0" fontId="0" fillId="0" borderId="10" xfId="0" applyBorder="1" applyAlignment="1">
      <alignment vertical="top"/>
    </xf>
    <xf numFmtId="0" fontId="0" fillId="0" borderId="22" xfId="0" applyBorder="1" applyAlignment="1">
      <alignment horizontal="right" vertical="top"/>
    </xf>
    <xf numFmtId="0" fontId="0" fillId="0" borderId="10" xfId="0" applyBorder="1" applyAlignment="1">
      <alignment horizontal="right" vertical="top"/>
    </xf>
    <xf numFmtId="0" fontId="0" fillId="0" borderId="3" xfId="0" applyBorder="1" applyAlignment="1">
      <alignment horizontal="left"/>
    </xf>
    <xf numFmtId="0" fontId="0" fillId="5" borderId="15" xfId="0" applyFill="1" applyBorder="1" applyAlignment="1">
      <alignment horizontal="center"/>
    </xf>
    <xf numFmtId="0" fontId="0" fillId="3" borderId="1" xfId="0" applyFill="1" applyBorder="1" applyAlignment="1">
      <alignment shrinkToFit="1"/>
    </xf>
    <xf numFmtId="14" fontId="0" fillId="3" borderId="1" xfId="0" applyNumberFormat="1" applyFill="1" applyBorder="1" applyAlignment="1">
      <alignment shrinkToFit="1"/>
    </xf>
    <xf numFmtId="164" fontId="0" fillId="3" borderId="1" xfId="0" applyNumberFormat="1" applyFill="1" applyBorder="1" applyAlignment="1">
      <alignment horizontal="right" shrinkToFit="1"/>
    </xf>
    <xf numFmtId="0" fontId="0" fillId="0" borderId="0" xfId="0" applyAlignment="1">
      <alignment horizontal="left"/>
    </xf>
    <xf numFmtId="0" fontId="2" fillId="0" borderId="0" xfId="0" applyFont="1" applyAlignment="1">
      <alignment horizontal="left"/>
    </xf>
    <xf numFmtId="0" fontId="2" fillId="0" borderId="0" xfId="0" applyFont="1" applyAlignment="1">
      <alignment horizontal="center"/>
    </xf>
    <xf numFmtId="0" fontId="0" fillId="5" borderId="0" xfId="0" applyFill="1"/>
    <xf numFmtId="166" fontId="0" fillId="3" borderId="1" xfId="2" applyNumberFormat="1" applyFont="1" applyFill="1" applyBorder="1"/>
    <xf numFmtId="166" fontId="7" fillId="0" borderId="1" xfId="0" applyNumberFormat="1" applyFont="1" applyBorder="1"/>
    <xf numFmtId="166" fontId="7" fillId="0" borderId="18" xfId="0" applyNumberFormat="1" applyFont="1" applyBorder="1"/>
    <xf numFmtId="0" fontId="0" fillId="4" borderId="1" xfId="0" applyFill="1" applyBorder="1" applyAlignment="1">
      <alignment horizontal="center" wrapText="1"/>
    </xf>
    <xf numFmtId="0" fontId="0" fillId="3" borderId="50" xfId="0" applyFill="1" applyBorder="1"/>
    <xf numFmtId="2" fontId="0" fillId="3" borderId="7" xfId="0" applyNumberFormat="1" applyFill="1" applyBorder="1"/>
    <xf numFmtId="0" fontId="0" fillId="5" borderId="43" xfId="0" applyFill="1" applyBorder="1"/>
    <xf numFmtId="43" fontId="3" fillId="3" borderId="24" xfId="1" applyFont="1" applyFill="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3" borderId="46" xfId="0" applyFill="1" applyBorder="1" applyAlignment="1">
      <alignment horizontal="center"/>
    </xf>
    <xf numFmtId="0" fontId="0" fillId="3" borderId="47" xfId="0" applyFill="1" applyBorder="1" applyAlignment="1">
      <alignment horizontal="center"/>
    </xf>
    <xf numFmtId="0" fontId="0" fillId="0" borderId="45" xfId="0" applyBorder="1" applyAlignment="1">
      <alignment horizontal="left"/>
    </xf>
    <xf numFmtId="0" fontId="0" fillId="0" borderId="41" xfId="0" applyBorder="1" applyAlignment="1">
      <alignment horizontal="left"/>
    </xf>
    <xf numFmtId="0" fontId="0" fillId="3" borderId="59" xfId="0" applyFill="1" applyBorder="1" applyAlignment="1">
      <alignment horizontal="left"/>
    </xf>
    <xf numFmtId="0" fontId="0" fillId="3" borderId="60" xfId="0" applyFill="1" applyBorder="1" applyAlignment="1">
      <alignment horizontal="left"/>
    </xf>
    <xf numFmtId="0" fontId="0" fillId="3" borderId="61" xfId="0" applyFill="1" applyBorder="1" applyAlignment="1">
      <alignment horizontal="left"/>
    </xf>
    <xf numFmtId="0" fontId="0" fillId="3" borderId="41" xfId="0" applyFill="1" applyBorder="1" applyAlignment="1">
      <alignment horizontal="left"/>
    </xf>
    <xf numFmtId="0" fontId="0" fillId="3" borderId="32" xfId="0" applyFill="1" applyBorder="1" applyAlignment="1">
      <alignment horizontal="left"/>
    </xf>
    <xf numFmtId="0" fontId="0" fillId="0" borderId="34" xfId="0" applyBorder="1" applyAlignment="1">
      <alignment horizontal="left"/>
    </xf>
    <xf numFmtId="0" fontId="0" fillId="0" borderId="0" xfId="0" applyAlignment="1">
      <alignment horizontal="left"/>
    </xf>
    <xf numFmtId="0" fontId="0" fillId="0" borderId="56" xfId="0" applyBorder="1" applyAlignment="1">
      <alignment horizontal="left"/>
    </xf>
    <xf numFmtId="0" fontId="0" fillId="0" borderId="29" xfId="0" applyBorder="1" applyAlignment="1">
      <alignment horizontal="left"/>
    </xf>
    <xf numFmtId="0" fontId="0" fillId="0" borderId="37" xfId="0" applyBorder="1" applyAlignment="1">
      <alignment horizontal="left"/>
    </xf>
    <xf numFmtId="0" fontId="6" fillId="0" borderId="54" xfId="0" applyFont="1" applyBorder="1" applyAlignment="1">
      <alignment horizontal="left"/>
    </xf>
    <xf numFmtId="0" fontId="6" fillId="0" borderId="11" xfId="0" applyFont="1" applyBorder="1" applyAlignment="1">
      <alignment horizontal="left"/>
    </xf>
    <xf numFmtId="0" fontId="6" fillId="0" borderId="44" xfId="0" applyFont="1" applyBorder="1" applyAlignment="1">
      <alignment horizontal="left"/>
    </xf>
    <xf numFmtId="0" fontId="6" fillId="0" borderId="8" xfId="0" applyFont="1" applyBorder="1" applyAlignment="1">
      <alignment horizontal="left"/>
    </xf>
    <xf numFmtId="0" fontId="0" fillId="0" borderId="45" xfId="0" applyBorder="1" applyAlignment="1">
      <alignment horizontal="center"/>
    </xf>
    <xf numFmtId="0" fontId="0" fillId="0" borderId="32" xfId="0" applyBorder="1" applyAlignment="1">
      <alignment horizontal="center"/>
    </xf>
    <xf numFmtId="0" fontId="0" fillId="3" borderId="46" xfId="0" applyFill="1" applyBorder="1" applyAlignment="1">
      <alignment horizontal="left"/>
    </xf>
    <xf numFmtId="0" fontId="0" fillId="3" borderId="47" xfId="0" applyFill="1" applyBorder="1" applyAlignment="1">
      <alignment horizontal="left"/>
    </xf>
    <xf numFmtId="0" fontId="0" fillId="3" borderId="48" xfId="0" applyFill="1" applyBorder="1" applyAlignment="1">
      <alignment horizontal="left"/>
    </xf>
    <xf numFmtId="0" fontId="0" fillId="3" borderId="48" xfId="0" applyFill="1" applyBorder="1" applyAlignment="1">
      <alignment horizontal="center"/>
    </xf>
    <xf numFmtId="0" fontId="0" fillId="0" borderId="23" xfId="0" applyBorder="1" applyAlignment="1">
      <alignment horizontal="left" vertical="top" wrapText="1"/>
    </xf>
    <xf numFmtId="0" fontId="0" fillId="0" borderId="20"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3" borderId="18" xfId="0" applyFill="1" applyBorder="1" applyAlignment="1">
      <alignment horizontal="left"/>
    </xf>
    <xf numFmtId="0" fontId="0" fillId="3" borderId="19" xfId="0" applyFill="1" applyBorder="1" applyAlignment="1">
      <alignment horizontal="left"/>
    </xf>
    <xf numFmtId="0" fontId="0" fillId="3" borderId="1" xfId="0" applyFill="1" applyBorder="1" applyAlignment="1">
      <alignment horizontal="left"/>
    </xf>
    <xf numFmtId="0" fontId="0" fillId="3" borderId="15" xfId="0" applyFill="1" applyBorder="1" applyAlignment="1">
      <alignment horizontal="left"/>
    </xf>
    <xf numFmtId="0" fontId="0" fillId="3" borderId="23" xfId="0" applyFill="1" applyBorder="1" applyAlignment="1">
      <alignment horizontal="center"/>
    </xf>
    <xf numFmtId="0" fontId="0" fillId="3" borderId="24" xfId="0" applyFill="1" applyBorder="1" applyAlignment="1">
      <alignment horizontal="center"/>
    </xf>
    <xf numFmtId="0" fontId="0" fillId="3" borderId="43" xfId="0" applyFill="1" applyBorder="1" applyAlignment="1">
      <alignment horizontal="left"/>
    </xf>
    <xf numFmtId="0" fontId="0" fillId="3" borderId="71" xfId="0" applyFill="1" applyBorder="1" applyAlignment="1">
      <alignment horizontal="left"/>
    </xf>
    <xf numFmtId="0" fontId="0" fillId="5" borderId="1" xfId="0" applyFill="1" applyBorder="1" applyAlignment="1">
      <alignment horizontal="left"/>
    </xf>
    <xf numFmtId="0" fontId="0" fillId="5" borderId="15" xfId="0" applyFill="1" applyBorder="1" applyAlignment="1">
      <alignment horizontal="left"/>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7" xfId="0" applyBorder="1" applyAlignment="1">
      <alignment horizontal="center" wrapText="1"/>
    </xf>
    <xf numFmtId="0" fontId="0" fillId="0" borderId="39" xfId="0" applyBorder="1" applyAlignment="1">
      <alignment horizontal="center" wrapText="1"/>
    </xf>
    <xf numFmtId="0" fontId="2" fillId="0" borderId="29"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4" xfId="0" applyFont="1" applyBorder="1" applyAlignment="1">
      <alignment horizontal="left" wrapText="1"/>
    </xf>
    <xf numFmtId="0" fontId="2" fillId="0" borderId="5" xfId="0" applyFont="1" applyBorder="1" applyAlignment="1">
      <alignment horizontal="left"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0" fillId="0" borderId="34" xfId="0" applyBorder="1" applyAlignment="1">
      <alignment horizontal="left" wrapText="1"/>
    </xf>
    <xf numFmtId="0" fontId="0" fillId="0" borderId="0" xfId="0" applyAlignment="1">
      <alignment horizontal="left" wrapText="1"/>
    </xf>
    <xf numFmtId="0" fontId="0" fillId="0" borderId="56" xfId="0" applyBorder="1" applyAlignment="1">
      <alignment horizontal="left" wrapText="1"/>
    </xf>
    <xf numFmtId="0" fontId="0" fillId="0" borderId="52" xfId="0" applyBorder="1" applyAlignment="1">
      <alignment horizontal="left" vertical="top" wrapText="1"/>
    </xf>
    <xf numFmtId="0" fontId="0" fillId="0" borderId="36" xfId="0" applyBorder="1" applyAlignment="1">
      <alignment horizontal="left" vertical="top" wrapText="1"/>
    </xf>
    <xf numFmtId="0" fontId="0" fillId="0" borderId="46" xfId="0" applyBorder="1" applyAlignment="1">
      <alignment horizontal="center" wrapText="1"/>
    </xf>
    <xf numFmtId="0" fontId="0" fillId="0" borderId="47" xfId="0" applyBorder="1" applyAlignment="1">
      <alignment horizontal="center" wrapText="1"/>
    </xf>
    <xf numFmtId="0" fontId="0" fillId="0" borderId="48" xfId="0" applyBorder="1" applyAlignment="1">
      <alignment horizontal="center" wrapText="1"/>
    </xf>
    <xf numFmtId="0" fontId="2" fillId="0" borderId="45" xfId="0" quotePrefix="1" applyFont="1" applyBorder="1" applyAlignment="1">
      <alignment horizontal="center"/>
    </xf>
    <xf numFmtId="0" fontId="2" fillId="0" borderId="41" xfId="0" applyFont="1" applyBorder="1" applyAlignment="1">
      <alignment horizontal="center"/>
    </xf>
    <xf numFmtId="0" fontId="2" fillId="0" borderId="32" xfId="0" applyFont="1" applyBorder="1" applyAlignment="1">
      <alignment horizontal="center"/>
    </xf>
    <xf numFmtId="0" fontId="0" fillId="0" borderId="35" xfId="0" applyBorder="1" applyAlignment="1">
      <alignment horizontal="center" wrapText="1"/>
    </xf>
    <xf numFmtId="0" fontId="0" fillId="0" borderId="58" xfId="0" applyBorder="1" applyAlignment="1">
      <alignment horizontal="center" wrapText="1"/>
    </xf>
    <xf numFmtId="0" fontId="0" fillId="0" borderId="53" xfId="0" applyBorder="1" applyAlignment="1">
      <alignment horizontal="left" vertical="top" wrapText="1"/>
    </xf>
    <xf numFmtId="0" fontId="2" fillId="0" borderId="4" xfId="0" applyFont="1" applyBorder="1" applyAlignment="1">
      <alignment horizontal="left"/>
    </xf>
    <xf numFmtId="0" fontId="2" fillId="0" borderId="5" xfId="0" applyFont="1" applyBorder="1" applyAlignment="1">
      <alignment horizontal="left"/>
    </xf>
    <xf numFmtId="0" fontId="2" fillId="0" borderId="29" xfId="0" applyFont="1" applyBorder="1" applyAlignment="1">
      <alignment horizontal="left" wrapText="1"/>
    </xf>
    <xf numFmtId="0" fontId="2" fillId="0" borderId="26" xfId="0" applyFont="1" applyBorder="1" applyAlignment="1">
      <alignment horizontal="left" wrapText="1"/>
    </xf>
    <xf numFmtId="0" fontId="2" fillId="0" borderId="27" xfId="0" applyFont="1" applyBorder="1" applyAlignment="1">
      <alignment horizontal="left" wrapText="1"/>
    </xf>
    <xf numFmtId="0" fontId="0" fillId="0" borderId="0" xfId="0" applyAlignment="1">
      <alignment horizontal="left" vertical="top" wrapText="1"/>
    </xf>
    <xf numFmtId="0" fontId="2" fillId="0" borderId="3" xfId="0" applyFont="1" applyBorder="1" applyAlignment="1">
      <alignment horizontal="left"/>
    </xf>
    <xf numFmtId="0" fontId="0" fillId="0" borderId="23" xfId="0" applyBorder="1" applyAlignment="1">
      <alignment horizontal="left"/>
    </xf>
    <xf numFmtId="0" fontId="0" fillId="0" borderId="12" xfId="0" applyBorder="1" applyAlignment="1">
      <alignment horizontal="left"/>
    </xf>
    <xf numFmtId="0" fontId="0" fillId="0" borderId="18" xfId="0" applyBorder="1" applyAlignment="1">
      <alignment horizontal="left"/>
    </xf>
    <xf numFmtId="0" fontId="0" fillId="0" borderId="29"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2" fillId="0" borderId="10" xfId="0" applyFont="1" applyBorder="1" applyAlignment="1">
      <alignment horizontal="left"/>
    </xf>
    <xf numFmtId="0" fontId="2" fillId="0" borderId="20" xfId="0" applyFont="1" applyBorder="1" applyAlignment="1">
      <alignment horizontal="left"/>
    </xf>
    <xf numFmtId="0" fontId="2" fillId="0" borderId="21" xfId="0" applyFont="1" applyBorder="1" applyAlignment="1">
      <alignment horizontal="left"/>
    </xf>
    <xf numFmtId="0" fontId="0" fillId="0" borderId="29" xfId="0" applyBorder="1" applyAlignment="1">
      <alignment horizontal="left" wrapText="1"/>
    </xf>
    <xf numFmtId="0" fontId="0" fillId="0" borderId="26" xfId="0" applyBorder="1" applyAlignment="1">
      <alignment horizontal="left" wrapText="1"/>
    </xf>
    <xf numFmtId="0" fontId="0" fillId="0" borderId="27" xfId="0" applyBorder="1" applyAlignment="1">
      <alignment horizontal="left" wrapText="1"/>
    </xf>
    <xf numFmtId="0" fontId="0" fillId="0" borderId="69" xfId="0" applyBorder="1" applyAlignment="1">
      <alignment horizontal="center"/>
    </xf>
    <xf numFmtId="0" fontId="0" fillId="0" borderId="27" xfId="0" applyBorder="1" applyAlignment="1">
      <alignment horizontal="center"/>
    </xf>
    <xf numFmtId="164" fontId="6" fillId="0" borderId="59" xfId="0" applyNumberFormat="1" applyFont="1" applyBorder="1" applyAlignment="1">
      <alignment horizontal="center"/>
    </xf>
    <xf numFmtId="164" fontId="6" fillId="0" borderId="63" xfId="0" applyNumberFormat="1"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164" fontId="6" fillId="0" borderId="6" xfId="0" applyNumberFormat="1" applyFont="1" applyBorder="1" applyAlignment="1">
      <alignment horizontal="center"/>
    </xf>
    <xf numFmtId="164" fontId="6" fillId="0" borderId="33" xfId="0" applyNumberFormat="1" applyFont="1" applyBorder="1" applyAlignment="1">
      <alignment horizontal="center"/>
    </xf>
    <xf numFmtId="9" fontId="0" fillId="3" borderId="1" xfId="3" applyFont="1" applyFill="1" applyBorder="1" applyAlignment="1">
      <alignment horizontal="center"/>
    </xf>
    <xf numFmtId="9" fontId="0" fillId="3" borderId="15" xfId="3" applyFont="1" applyFill="1" applyBorder="1" applyAlignment="1">
      <alignment horizontal="center"/>
    </xf>
    <xf numFmtId="0" fontId="0" fillId="0" borderId="1" xfId="0" applyBorder="1" applyAlignment="1">
      <alignment horizontal="left" vertical="top" wrapText="1"/>
    </xf>
    <xf numFmtId="9" fontId="0" fillId="0" borderId="43" xfId="0" applyNumberFormat="1" applyBorder="1" applyAlignment="1">
      <alignment horizontal="left"/>
    </xf>
    <xf numFmtId="9" fontId="0" fillId="0" borderId="44" xfId="0" applyNumberFormat="1" applyBorder="1" applyAlignment="1">
      <alignment horizontal="left"/>
    </xf>
    <xf numFmtId="9" fontId="0" fillId="0" borderId="8" xfId="0" applyNumberFormat="1" applyBorder="1" applyAlignment="1">
      <alignment horizontal="left"/>
    </xf>
    <xf numFmtId="0" fontId="0" fillId="0" borderId="12" xfId="0"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0" fillId="0" borderId="18" xfId="0" applyBorder="1" applyAlignment="1">
      <alignment horizontal="left" vertical="top" wrapText="1"/>
    </xf>
    <xf numFmtId="0" fontId="0" fillId="0" borderId="1" xfId="0" applyBorder="1" applyAlignment="1">
      <alignment horizontal="left"/>
    </xf>
    <xf numFmtId="0" fontId="6" fillId="0" borderId="18" xfId="0" applyFont="1" applyBorder="1" applyAlignment="1">
      <alignment horizontal="left"/>
    </xf>
    <xf numFmtId="0" fontId="0" fillId="0" borderId="1" xfId="0" applyBorder="1" applyAlignment="1">
      <alignment horizontal="left" wrapText="1"/>
    </xf>
    <xf numFmtId="0" fontId="0" fillId="0" borderId="68" xfId="0" applyBorder="1" applyAlignment="1">
      <alignment horizontal="left"/>
    </xf>
    <xf numFmtId="0" fontId="0" fillId="0" borderId="54" xfId="0" applyBorder="1" applyAlignment="1">
      <alignment horizontal="left"/>
    </xf>
    <xf numFmtId="0" fontId="0" fillId="0" borderId="11" xfId="0" applyBorder="1" applyAlignment="1">
      <alignment horizontal="left"/>
    </xf>
    <xf numFmtId="0" fontId="2" fillId="0" borderId="1" xfId="0" applyFont="1" applyBorder="1" applyAlignment="1">
      <alignment horizontal="left"/>
    </xf>
    <xf numFmtId="0" fontId="0" fillId="0" borderId="6" xfId="0" applyBorder="1" applyAlignment="1">
      <alignment horizontal="left"/>
    </xf>
    <xf numFmtId="0" fontId="2" fillId="0" borderId="18" xfId="0" applyFont="1" applyBorder="1" applyAlignment="1">
      <alignment horizontal="left"/>
    </xf>
    <xf numFmtId="0" fontId="2" fillId="0" borderId="26" xfId="0" applyFont="1" applyBorder="1" applyAlignment="1">
      <alignment horizontal="left"/>
    </xf>
    <xf numFmtId="0" fontId="2" fillId="0" borderId="27" xfId="0" applyFont="1" applyBorder="1" applyAlignment="1">
      <alignment horizontal="left"/>
    </xf>
    <xf numFmtId="0" fontId="2" fillId="0" borderId="29" xfId="0" applyFont="1" applyBorder="1" applyAlignment="1">
      <alignment horizontal="left"/>
    </xf>
    <xf numFmtId="0" fontId="0" fillId="0" borderId="20" xfId="0" applyBorder="1" applyAlignment="1">
      <alignment horizontal="left"/>
    </xf>
    <xf numFmtId="0" fontId="2" fillId="0" borderId="52" xfId="0" applyFont="1" applyBorder="1" applyAlignment="1">
      <alignment horizontal="left"/>
    </xf>
    <xf numFmtId="0" fontId="0" fillId="0" borderId="69" xfId="0" applyBorder="1" applyAlignment="1">
      <alignment horizontal="center" wrapText="1"/>
    </xf>
    <xf numFmtId="0" fontId="0" fillId="0" borderId="26" xfId="0" applyBorder="1" applyAlignment="1">
      <alignment horizontal="center" wrapText="1"/>
    </xf>
    <xf numFmtId="0" fontId="0" fillId="0" borderId="37" xfId="0" applyBorder="1" applyAlignment="1">
      <alignment horizontal="center" wrapText="1"/>
    </xf>
    <xf numFmtId="0" fontId="0" fillId="3" borderId="1" xfId="0" applyFill="1" applyBorder="1" applyAlignment="1">
      <alignment horizontal="center"/>
    </xf>
    <xf numFmtId="0" fontId="0" fillId="0" borderId="26" xfId="0" applyBorder="1" applyAlignment="1">
      <alignment horizontal="left"/>
    </xf>
    <xf numFmtId="0" fontId="0" fillId="3" borderId="18" xfId="0" applyFill="1" applyBorder="1" applyAlignment="1">
      <alignment horizontal="center"/>
    </xf>
    <xf numFmtId="0" fontId="0" fillId="3" borderId="49" xfId="0" applyFill="1" applyBorder="1" applyAlignment="1">
      <alignment horizontal="center"/>
    </xf>
    <xf numFmtId="0" fontId="0" fillId="3" borderId="0" xfId="0" applyFill="1" applyAlignment="1">
      <alignment horizontal="center"/>
    </xf>
    <xf numFmtId="0" fontId="0" fillId="3" borderId="50" xfId="0" applyFill="1" applyBorder="1" applyAlignment="1">
      <alignment horizontal="center"/>
    </xf>
    <xf numFmtId="0" fontId="0" fillId="3" borderId="56" xfId="0" applyFill="1" applyBorder="1" applyAlignment="1">
      <alignment horizontal="center"/>
    </xf>
    <xf numFmtId="0" fontId="0" fillId="3" borderId="45" xfId="0" applyFill="1" applyBorder="1" applyAlignment="1">
      <alignment horizontal="center"/>
    </xf>
    <xf numFmtId="0" fontId="0" fillId="3" borderId="41" xfId="0" applyFill="1" applyBorder="1" applyAlignment="1">
      <alignment horizontal="center"/>
    </xf>
    <xf numFmtId="0" fontId="0" fillId="3" borderId="32" xfId="0" applyFill="1" applyBorder="1" applyAlignment="1">
      <alignment horizontal="center"/>
    </xf>
    <xf numFmtId="0" fontId="0" fillId="3" borderId="72" xfId="0" applyFill="1"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71" xfId="0" applyBorder="1" applyAlignment="1">
      <alignment horizontal="center"/>
    </xf>
    <xf numFmtId="0" fontId="0" fillId="0" borderId="43" xfId="0" applyBorder="1" applyAlignment="1">
      <alignment horizontal="left"/>
    </xf>
    <xf numFmtId="0" fontId="0" fillId="0" borderId="44" xfId="0" applyBorder="1" applyAlignment="1">
      <alignment horizontal="left"/>
    </xf>
    <xf numFmtId="0" fontId="0" fillId="0" borderId="8" xfId="0" applyBorder="1" applyAlignment="1">
      <alignment horizontal="left"/>
    </xf>
    <xf numFmtId="0" fontId="0" fillId="3" borderId="54" xfId="0" applyFill="1" applyBorder="1" applyAlignment="1">
      <alignment horizontal="left"/>
    </xf>
    <xf numFmtId="0" fontId="0" fillId="3" borderId="55" xfId="0" applyFill="1" applyBorder="1" applyAlignment="1">
      <alignment horizontal="left"/>
    </xf>
    <xf numFmtId="0" fontId="0" fillId="3" borderId="70" xfId="0" applyFill="1" applyBorder="1" applyAlignment="1">
      <alignment horizontal="center"/>
    </xf>
    <xf numFmtId="0" fontId="0" fillId="0" borderId="15" xfId="0" applyBorder="1" applyAlignment="1">
      <alignment horizontal="left" vertical="top" wrapText="1"/>
    </xf>
    <xf numFmtId="0" fontId="0" fillId="0" borderId="15" xfId="0" applyBorder="1" applyAlignment="1">
      <alignment horizontal="left"/>
    </xf>
    <xf numFmtId="0" fontId="0" fillId="0" borderId="19" xfId="0"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0" fillId="0" borderId="13" xfId="0" applyBorder="1" applyAlignment="1">
      <alignment horizontal="left"/>
    </xf>
    <xf numFmtId="0" fontId="0" fillId="3" borderId="39" xfId="0" applyFill="1" applyBorder="1" applyAlignment="1">
      <alignment horizontal="center"/>
    </xf>
    <xf numFmtId="0" fontId="0" fillId="3" borderId="58" xfId="0" applyFill="1" applyBorder="1" applyAlignment="1">
      <alignment horizontal="center"/>
    </xf>
    <xf numFmtId="0" fontId="6" fillId="0" borderId="68" xfId="0" applyFont="1" applyBorder="1" applyAlignment="1">
      <alignment horizontal="center"/>
    </xf>
    <xf numFmtId="0" fontId="6" fillId="0" borderId="54" xfId="0" applyFont="1" applyBorder="1" applyAlignment="1">
      <alignment horizontal="center"/>
    </xf>
    <xf numFmtId="0" fontId="6" fillId="0" borderId="55" xfId="0" applyFont="1" applyBorder="1" applyAlignment="1">
      <alignment horizontal="center"/>
    </xf>
    <xf numFmtId="0" fontId="6" fillId="0" borderId="52"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0" fillId="6" borderId="0" xfId="0" applyFont="1" applyFill="1" applyAlignment="1">
      <alignment horizontal="center"/>
    </xf>
    <xf numFmtId="0" fontId="0" fillId="0" borderId="37"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6" xfId="0" applyBorder="1" applyAlignment="1">
      <alignment horizontal="center"/>
    </xf>
    <xf numFmtId="0" fontId="0" fillId="0" borderId="46" xfId="0" applyBorder="1" applyAlignment="1">
      <alignment horizontal="center"/>
    </xf>
    <xf numFmtId="0" fontId="0" fillId="0" borderId="48" xfId="0" applyBorder="1" applyAlignment="1">
      <alignment horizontal="center"/>
    </xf>
    <xf numFmtId="0" fontId="0" fillId="0" borderId="70" xfId="0" applyBorder="1" applyAlignment="1">
      <alignment horizontal="center"/>
    </xf>
    <xf numFmtId="0" fontId="0" fillId="3" borderId="45" xfId="0" applyFill="1" applyBorder="1" applyAlignment="1">
      <alignment horizontal="center" wrapText="1"/>
    </xf>
    <xf numFmtId="0" fontId="0" fillId="3" borderId="72" xfId="0" applyFill="1" applyBorder="1" applyAlignment="1">
      <alignment horizontal="center" wrapText="1"/>
    </xf>
    <xf numFmtId="0" fontId="0" fillId="3" borderId="49" xfId="0" applyFill="1" applyBorder="1" applyAlignment="1">
      <alignment horizontal="center" wrapText="1"/>
    </xf>
    <xf numFmtId="0" fontId="0" fillId="3" borderId="56" xfId="0" applyFill="1" applyBorder="1" applyAlignment="1">
      <alignment horizontal="center" wrapText="1"/>
    </xf>
    <xf numFmtId="0" fontId="0" fillId="3" borderId="46" xfId="0" applyFill="1" applyBorder="1" applyAlignment="1">
      <alignment horizontal="center" wrapText="1"/>
    </xf>
    <xf numFmtId="0" fontId="0" fillId="3" borderId="70" xfId="0" applyFill="1" applyBorder="1" applyAlignment="1">
      <alignment horizontal="center" wrapText="1"/>
    </xf>
    <xf numFmtId="164" fontId="0" fillId="3" borderId="6" xfId="0" applyNumberFormat="1" applyFill="1" applyBorder="1" applyAlignment="1">
      <alignment horizontal="center"/>
    </xf>
    <xf numFmtId="164" fontId="0" fillId="3" borderId="7" xfId="0" applyNumberFormat="1" applyFill="1" applyBorder="1" applyAlignment="1">
      <alignment horizontal="center"/>
    </xf>
    <xf numFmtId="164" fontId="0" fillId="3" borderId="39" xfId="0" applyNumberFormat="1"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165" fontId="0" fillId="3" borderId="6" xfId="1" applyNumberFormat="1" applyFont="1" applyFill="1" applyBorder="1" applyAlignment="1">
      <alignment horizontal="center"/>
    </xf>
    <xf numFmtId="165" fontId="0" fillId="3" borderId="7" xfId="1" applyNumberFormat="1" applyFont="1" applyFill="1" applyBorder="1" applyAlignment="1">
      <alignment horizontal="center"/>
    </xf>
    <xf numFmtId="165" fontId="0" fillId="3" borderId="39" xfId="1" applyNumberFormat="1" applyFont="1" applyFill="1" applyBorder="1" applyAlignment="1">
      <alignment horizontal="center"/>
    </xf>
    <xf numFmtId="0" fontId="0" fillId="3" borderId="32" xfId="0" applyFill="1" applyBorder="1" applyAlignment="1">
      <alignment horizontal="center" wrapText="1"/>
    </xf>
    <xf numFmtId="0" fontId="0" fillId="3" borderId="50" xfId="0" applyFill="1" applyBorder="1" applyAlignment="1">
      <alignment horizontal="center" wrapText="1"/>
    </xf>
    <xf numFmtId="0" fontId="0" fillId="3" borderId="48" xfId="0" applyFill="1" applyBorder="1" applyAlignment="1">
      <alignment horizontal="center" wrapText="1"/>
    </xf>
    <xf numFmtId="164" fontId="0" fillId="3" borderId="66" xfId="0" applyNumberFormat="1" applyFill="1" applyBorder="1" applyAlignment="1">
      <alignment horizontal="center"/>
    </xf>
    <xf numFmtId="0" fontId="0" fillId="3" borderId="66" xfId="0" applyFill="1" applyBorder="1" applyAlignment="1">
      <alignment horizontal="center"/>
    </xf>
    <xf numFmtId="165" fontId="0" fillId="3" borderId="66" xfId="1" applyNumberFormat="1" applyFont="1" applyFill="1" applyBorder="1" applyAlignment="1">
      <alignment horizontal="center"/>
    </xf>
    <xf numFmtId="0" fontId="0" fillId="3" borderId="59" xfId="0" applyFill="1" applyBorder="1" applyAlignment="1">
      <alignment horizontal="center" wrapText="1"/>
    </xf>
    <xf numFmtId="0" fontId="0" fillId="3" borderId="61" xfId="0" applyFill="1" applyBorder="1" applyAlignment="1">
      <alignment horizontal="center" wrapText="1"/>
    </xf>
    <xf numFmtId="0" fontId="0" fillId="3" borderId="63" xfId="0" applyFill="1" applyBorder="1" applyAlignment="1">
      <alignment horizontal="center" wrapText="1"/>
    </xf>
    <xf numFmtId="0" fontId="0" fillId="0" borderId="10" xfId="0" applyBorder="1" applyAlignment="1">
      <alignment horizontal="center"/>
    </xf>
    <xf numFmtId="0" fontId="0" fillId="0" borderId="14" xfId="0" applyBorder="1" applyAlignment="1">
      <alignment horizontal="center"/>
    </xf>
    <xf numFmtId="165" fontId="0" fillId="3" borderId="33" xfId="1" applyNumberFormat="1" applyFont="1" applyFill="1" applyBorder="1" applyAlignment="1">
      <alignment horizontal="center"/>
    </xf>
    <xf numFmtId="165" fontId="0" fillId="3" borderId="35" xfId="1" applyNumberFormat="1" applyFont="1" applyFill="1" applyBorder="1" applyAlignment="1">
      <alignment horizontal="center"/>
    </xf>
    <xf numFmtId="165" fontId="0" fillId="3" borderId="42" xfId="1" applyNumberFormat="1" applyFon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39" xfId="0" applyBorder="1" applyAlignment="1">
      <alignment horizontal="center"/>
    </xf>
    <xf numFmtId="0" fontId="0" fillId="0" borderId="58" xfId="0" applyBorder="1" applyAlignment="1">
      <alignment horizontal="center"/>
    </xf>
    <xf numFmtId="164" fontId="6" fillId="0" borderId="18" xfId="0" applyNumberFormat="1" applyFont="1" applyBorder="1" applyAlignment="1">
      <alignment horizontal="center"/>
    </xf>
    <xf numFmtId="164" fontId="6" fillId="0" borderId="19" xfId="0" applyNumberFormat="1" applyFont="1" applyBorder="1" applyAlignment="1">
      <alignment horizontal="center"/>
    </xf>
    <xf numFmtId="0" fontId="0" fillId="0" borderId="0" xfId="0" applyAlignment="1">
      <alignment horizontal="left" vertical="top"/>
    </xf>
    <xf numFmtId="0" fontId="0" fillId="0" borderId="6" xfId="0" applyBorder="1" applyAlignment="1">
      <alignment horizontal="center" wrapText="1"/>
    </xf>
    <xf numFmtId="0" fontId="0" fillId="0" borderId="33" xfId="0" applyBorder="1" applyAlignment="1">
      <alignment horizontal="center" wrapText="1"/>
    </xf>
    <xf numFmtId="0" fontId="0" fillId="0" borderId="0" xfId="0" applyAlignment="1">
      <alignment horizontal="center" wrapText="1"/>
    </xf>
    <xf numFmtId="44" fontId="6" fillId="0" borderId="1" xfId="2" applyFont="1" applyBorder="1" applyAlignment="1">
      <alignment horizontal="center"/>
    </xf>
    <xf numFmtId="0" fontId="0" fillId="3" borderId="15" xfId="0" applyFill="1" applyBorder="1" applyAlignment="1">
      <alignment horizontal="center"/>
    </xf>
    <xf numFmtId="44" fontId="6" fillId="0" borderId="18" xfId="2" applyFont="1" applyBorder="1" applyAlignment="1">
      <alignment horizontal="center"/>
    </xf>
    <xf numFmtId="0" fontId="0" fillId="3" borderId="19" xfId="0" applyFill="1" applyBorder="1" applyAlignment="1">
      <alignment horizontal="center"/>
    </xf>
    <xf numFmtId="0" fontId="0" fillId="3" borderId="33" xfId="0" applyFill="1" applyBorder="1" applyAlignment="1">
      <alignment horizontal="center"/>
    </xf>
    <xf numFmtId="0" fontId="2" fillId="0" borderId="0" xfId="0" applyFont="1" applyAlignment="1">
      <alignment horizontal="left" vertical="top" wrapText="1"/>
    </xf>
    <xf numFmtId="0" fontId="0" fillId="3" borderId="20" xfId="0" applyFill="1" applyBorder="1" applyAlignment="1">
      <alignment horizontal="center"/>
    </xf>
    <xf numFmtId="0" fontId="0" fillId="3" borderId="42" xfId="0" applyFill="1" applyBorder="1" applyAlignment="1">
      <alignment horizontal="center"/>
    </xf>
    <xf numFmtId="44" fontId="6" fillId="0" borderId="6" xfId="2" applyFont="1" applyBorder="1" applyAlignment="1">
      <alignment horizontal="center"/>
    </xf>
    <xf numFmtId="44" fontId="6" fillId="0" borderId="39" xfId="2" applyFont="1" applyBorder="1" applyAlignment="1">
      <alignment horizontal="center"/>
    </xf>
    <xf numFmtId="0" fontId="0" fillId="3" borderId="35" xfId="0" applyFill="1" applyBorder="1" applyAlignment="1">
      <alignment horizontal="center"/>
    </xf>
    <xf numFmtId="0" fontId="0" fillId="0" borderId="39" xfId="0" applyBorder="1" applyAlignment="1">
      <alignment horizontal="left"/>
    </xf>
    <xf numFmtId="0" fontId="6" fillId="0" borderId="6" xfId="0" applyFont="1" applyBorder="1" applyAlignment="1">
      <alignment horizontal="left"/>
    </xf>
    <xf numFmtId="0" fontId="6" fillId="0" borderId="6" xfId="0" applyFont="1" applyBorder="1" applyAlignment="1">
      <alignment horizontal="center"/>
    </xf>
    <xf numFmtId="0" fontId="6" fillId="0" borderId="33" xfId="0" applyFont="1" applyBorder="1" applyAlignment="1">
      <alignment horizontal="center"/>
    </xf>
    <xf numFmtId="0" fontId="0" fillId="5" borderId="15" xfId="0" applyFill="1" applyBorder="1" applyAlignment="1">
      <alignment horizontal="center"/>
    </xf>
    <xf numFmtId="0" fontId="0" fillId="5" borderId="19" xfId="0" applyFill="1" applyBorder="1" applyAlignment="1">
      <alignment horizontal="center"/>
    </xf>
    <xf numFmtId="0" fontId="0" fillId="5" borderId="1" xfId="0" applyFill="1" applyBorder="1" applyAlignment="1">
      <alignment horizontal="center"/>
    </xf>
    <xf numFmtId="0" fontId="0" fillId="5" borderId="18" xfId="0" applyFill="1"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9" fontId="0" fillId="3" borderId="19" xfId="3" applyFont="1" applyFill="1" applyBorder="1" applyAlignment="1">
      <alignment horizontal="center"/>
    </xf>
    <xf numFmtId="0" fontId="0" fillId="0" borderId="46" xfId="0" applyBorder="1" applyAlignment="1">
      <alignment horizontal="left" wrapText="1"/>
    </xf>
    <xf numFmtId="0" fontId="0" fillId="0" borderId="47" xfId="0" applyBorder="1" applyAlignment="1">
      <alignment horizontal="left" wrapText="1"/>
    </xf>
    <xf numFmtId="9" fontId="0" fillId="3" borderId="1" xfId="0" applyNumberFormat="1" applyFill="1" applyBorder="1" applyAlignment="1">
      <alignment horizontal="center"/>
    </xf>
    <xf numFmtId="0" fontId="0" fillId="0" borderId="0" xfId="0" applyFill="1"/>
    <xf numFmtId="0" fontId="14" fillId="3" borderId="15" xfId="4" applyFill="1" applyBorder="1"/>
    <xf numFmtId="0" fontId="14" fillId="3" borderId="1" xfId="4" applyFill="1" applyBorder="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FFFFCC"/>
      <color rgb="FF920000"/>
      <color rgb="FFC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35</xdr:row>
      <xdr:rowOff>19050</xdr:rowOff>
    </xdr:from>
    <xdr:to>
      <xdr:col>5</xdr:col>
      <xdr:colOff>0</xdr:colOff>
      <xdr:row>87</xdr:row>
      <xdr:rowOff>47625</xdr:rowOff>
    </xdr:to>
    <xdr:sp macro="" textlink="">
      <xdr:nvSpPr>
        <xdr:cNvPr id="2" name="TextBox 1">
          <a:extLst>
            <a:ext uri="{FF2B5EF4-FFF2-40B4-BE49-F238E27FC236}">
              <a16:creationId xmlns:a16="http://schemas.microsoft.com/office/drawing/2014/main" id="{99A59D6F-8D63-4244-864C-86219DEBD002}"/>
            </a:ext>
          </a:extLst>
        </xdr:cNvPr>
        <xdr:cNvSpPr txBox="1"/>
      </xdr:nvSpPr>
      <xdr:spPr>
        <a:xfrm>
          <a:off x="9525" y="16221075"/>
          <a:ext cx="106108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19050</xdr:rowOff>
    </xdr:from>
    <xdr:to>
      <xdr:col>4</xdr:col>
      <xdr:colOff>1343025</xdr:colOff>
      <xdr:row>107</xdr:row>
      <xdr:rowOff>161925</xdr:rowOff>
    </xdr:to>
    <xdr:sp macro="" textlink="">
      <xdr:nvSpPr>
        <xdr:cNvPr id="2" name="TextBox 1">
          <a:extLst>
            <a:ext uri="{FF2B5EF4-FFF2-40B4-BE49-F238E27FC236}">
              <a16:creationId xmlns:a16="http://schemas.microsoft.com/office/drawing/2014/main" id="{C1C93DD3-DF88-4F1F-9652-0569A4D26796}"/>
            </a:ext>
          </a:extLst>
        </xdr:cNvPr>
        <xdr:cNvSpPr txBox="1"/>
      </xdr:nvSpPr>
      <xdr:spPr>
        <a:xfrm>
          <a:off x="0" y="16306800"/>
          <a:ext cx="106108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191</xdr:row>
      <xdr:rowOff>19050</xdr:rowOff>
    </xdr:from>
    <xdr:to>
      <xdr:col>10</xdr:col>
      <xdr:colOff>714375</xdr:colOff>
      <xdr:row>245</xdr:row>
      <xdr:rowOff>161925</xdr:rowOff>
    </xdr:to>
    <xdr:sp macro="" textlink="">
      <xdr:nvSpPr>
        <xdr:cNvPr id="2" name="TextBox 1">
          <a:extLst>
            <a:ext uri="{FF2B5EF4-FFF2-40B4-BE49-F238E27FC236}">
              <a16:creationId xmlns:a16="http://schemas.microsoft.com/office/drawing/2014/main" id="{84592528-0AE7-47D1-AB79-0C522AFD69EA}"/>
            </a:ext>
          </a:extLst>
        </xdr:cNvPr>
        <xdr:cNvSpPr txBox="1"/>
      </xdr:nvSpPr>
      <xdr:spPr>
        <a:xfrm>
          <a:off x="0" y="43672125"/>
          <a:ext cx="1524000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112</xdr:row>
      <xdr:rowOff>28575</xdr:rowOff>
    </xdr:from>
    <xdr:to>
      <xdr:col>4</xdr:col>
      <xdr:colOff>1333501</xdr:colOff>
      <xdr:row>166</xdr:row>
      <xdr:rowOff>171450</xdr:rowOff>
    </xdr:to>
    <xdr:sp macro="" textlink="">
      <xdr:nvSpPr>
        <xdr:cNvPr id="2" name="TextBox 1">
          <a:extLst>
            <a:ext uri="{FF2B5EF4-FFF2-40B4-BE49-F238E27FC236}">
              <a16:creationId xmlns:a16="http://schemas.microsoft.com/office/drawing/2014/main" id="{BC35E72D-CFF1-4953-B778-D256EB6A48CC}"/>
            </a:ext>
          </a:extLst>
        </xdr:cNvPr>
        <xdr:cNvSpPr txBox="1"/>
      </xdr:nvSpPr>
      <xdr:spPr>
        <a:xfrm>
          <a:off x="1" y="31537275"/>
          <a:ext cx="1160145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11906</xdr:rowOff>
    </xdr:from>
    <xdr:to>
      <xdr:col>4</xdr:col>
      <xdr:colOff>1345406</xdr:colOff>
      <xdr:row>67</xdr:row>
      <xdr:rowOff>154781</xdr:rowOff>
    </xdr:to>
    <xdr:sp macro="" textlink="">
      <xdr:nvSpPr>
        <xdr:cNvPr id="2" name="TextBox 1">
          <a:extLst>
            <a:ext uri="{FF2B5EF4-FFF2-40B4-BE49-F238E27FC236}">
              <a16:creationId xmlns:a16="http://schemas.microsoft.com/office/drawing/2014/main" id="{CF1A999C-A597-4223-B0B1-ECAAEB103757}"/>
            </a:ext>
          </a:extLst>
        </xdr:cNvPr>
        <xdr:cNvSpPr txBox="1"/>
      </xdr:nvSpPr>
      <xdr:spPr>
        <a:xfrm>
          <a:off x="0" y="4286250"/>
          <a:ext cx="11489531"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44</xdr:row>
      <xdr:rowOff>19050</xdr:rowOff>
    </xdr:from>
    <xdr:to>
      <xdr:col>3</xdr:col>
      <xdr:colOff>1771650</xdr:colOff>
      <xdr:row>98</xdr:row>
      <xdr:rowOff>161925</xdr:rowOff>
    </xdr:to>
    <xdr:sp macro="" textlink="">
      <xdr:nvSpPr>
        <xdr:cNvPr id="2" name="TextBox 1">
          <a:extLst>
            <a:ext uri="{FF2B5EF4-FFF2-40B4-BE49-F238E27FC236}">
              <a16:creationId xmlns:a16="http://schemas.microsoft.com/office/drawing/2014/main" id="{A9692272-3CD0-4187-A49F-672AB6372C36}"/>
            </a:ext>
          </a:extLst>
        </xdr:cNvPr>
        <xdr:cNvSpPr txBox="1"/>
      </xdr:nvSpPr>
      <xdr:spPr>
        <a:xfrm>
          <a:off x="0" y="12325350"/>
          <a:ext cx="10972800"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58</xdr:row>
      <xdr:rowOff>23812</xdr:rowOff>
    </xdr:from>
    <xdr:to>
      <xdr:col>12</xdr:col>
      <xdr:colOff>-1</xdr:colOff>
      <xdr:row>112</xdr:row>
      <xdr:rowOff>166687</xdr:rowOff>
    </xdr:to>
    <xdr:sp macro="" textlink="">
      <xdr:nvSpPr>
        <xdr:cNvPr id="2" name="TextBox 1">
          <a:extLst>
            <a:ext uri="{FF2B5EF4-FFF2-40B4-BE49-F238E27FC236}">
              <a16:creationId xmlns:a16="http://schemas.microsoft.com/office/drawing/2014/main" id="{EA6E4976-FB14-4EE7-9BAF-B9DF4F05D523}"/>
            </a:ext>
          </a:extLst>
        </xdr:cNvPr>
        <xdr:cNvSpPr txBox="1"/>
      </xdr:nvSpPr>
      <xdr:spPr>
        <a:xfrm>
          <a:off x="0" y="12037218"/>
          <a:ext cx="20597812" cy="1042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www.blueridgemc.org/"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www.blueridgem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0AD9-2EDC-4903-94A9-60BB6912ABF2}">
  <sheetPr>
    <tabColor rgb="FFFFFF00"/>
  </sheetPr>
  <dimension ref="A1:D12"/>
  <sheetViews>
    <sheetView tabSelected="1" zoomScale="120" zoomScaleNormal="120" workbookViewId="0">
      <selection activeCell="A12" sqref="A12"/>
    </sheetView>
  </sheetViews>
  <sheetFormatPr defaultRowHeight="15" x14ac:dyDescent="0.2"/>
  <cols>
    <col min="1" max="1" width="37.77734375" bestFit="1" customWidth="1"/>
    <col min="2" max="2" width="27.77734375" customWidth="1"/>
  </cols>
  <sheetData>
    <row r="1" spans="1:4" ht="15.75" x14ac:dyDescent="0.25">
      <c r="A1" s="3" t="str">
        <f>IF(+Input!$B$7=0,"Template",Input!$B$7)</f>
        <v>BLUE RIDGE GEORGIA HOLDINGS, LLC</v>
      </c>
      <c r="D1" t="s">
        <v>761</v>
      </c>
    </row>
    <row r="2" spans="1:4" ht="15.75" x14ac:dyDescent="0.25">
      <c r="A2" s="3" t="s">
        <v>8</v>
      </c>
      <c r="D2" t="s">
        <v>759</v>
      </c>
    </row>
    <row r="3" spans="1:4" ht="15.75" x14ac:dyDescent="0.25">
      <c r="A3" s="3" t="s">
        <v>9</v>
      </c>
      <c r="D3" t="s">
        <v>760</v>
      </c>
    </row>
    <row r="4" spans="1:4" ht="15.75" x14ac:dyDescent="0.25">
      <c r="A4" s="182">
        <f>+Input!B10</f>
        <v>45657</v>
      </c>
      <c r="D4" t="s">
        <v>763</v>
      </c>
    </row>
    <row r="7" spans="1:4" ht="15.75" x14ac:dyDescent="0.25">
      <c r="A7" s="3" t="s">
        <v>252</v>
      </c>
      <c r="B7" s="351" t="s">
        <v>793</v>
      </c>
    </row>
    <row r="8" spans="1:4" ht="15.75" x14ac:dyDescent="0.25">
      <c r="A8" s="3" t="s">
        <v>697</v>
      </c>
      <c r="B8" s="351" t="s">
        <v>794</v>
      </c>
    </row>
    <row r="9" spans="1:4" ht="15.75" x14ac:dyDescent="0.25">
      <c r="A9" s="3" t="s">
        <v>526</v>
      </c>
      <c r="B9" s="352">
        <v>45292</v>
      </c>
    </row>
    <row r="10" spans="1:4" ht="15.75" x14ac:dyDescent="0.25">
      <c r="A10" s="3" t="s">
        <v>527</v>
      </c>
      <c r="B10" s="352">
        <v>45657</v>
      </c>
    </row>
    <row r="11" spans="1:4" ht="15.75" x14ac:dyDescent="0.25">
      <c r="A11" s="3" t="s">
        <v>253</v>
      </c>
      <c r="B11" s="353" t="s">
        <v>795</v>
      </c>
      <c r="C11" s="598"/>
      <c r="D11" s="598"/>
    </row>
    <row r="12" spans="1:4" ht="15.75" x14ac:dyDescent="0.25">
      <c r="A12" s="3" t="s">
        <v>254</v>
      </c>
      <c r="B12" s="352" t="s">
        <v>841</v>
      </c>
      <c r="C12" s="598"/>
      <c r="D12" s="598"/>
    </row>
  </sheetData>
  <pageMargins left="0.25" right="0.25" top="0.25" bottom="0.2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66DB-4497-4D85-92C1-28578290020A}">
  <sheetPr>
    <tabColor rgb="FFFFFF00"/>
    <pageSetUpPr fitToPage="1"/>
  </sheetPr>
  <dimension ref="A1:G13"/>
  <sheetViews>
    <sheetView zoomScale="80" zoomScaleNormal="80" workbookViewId="0">
      <selection activeCell="E11" sqref="E11"/>
    </sheetView>
  </sheetViews>
  <sheetFormatPr defaultRowHeight="15" x14ac:dyDescent="0.2"/>
  <cols>
    <col min="1" max="1" width="10.77734375" customWidth="1"/>
    <col min="2" max="2" width="75.77734375" customWidth="1"/>
    <col min="3" max="5" width="15.77734375" customWidth="1"/>
  </cols>
  <sheetData>
    <row r="1" spans="1:7" ht="15.75" x14ac:dyDescent="0.25">
      <c r="A1" s="3" t="str">
        <f>IF(+Input!$B$7=0,"Template",Input!$B$7)</f>
        <v>BLUE RIDGE GEORGIA HOLDINGS, LLC</v>
      </c>
      <c r="G1" t="s">
        <v>761</v>
      </c>
    </row>
    <row r="2" spans="1:7" ht="15.75" x14ac:dyDescent="0.25">
      <c r="A2" s="3" t="s">
        <v>8</v>
      </c>
      <c r="G2" t="s">
        <v>759</v>
      </c>
    </row>
    <row r="3" spans="1:7" ht="15.75" x14ac:dyDescent="0.25">
      <c r="A3" s="3" t="s">
        <v>9</v>
      </c>
      <c r="G3" t="s">
        <v>760</v>
      </c>
    </row>
    <row r="4" spans="1:7" ht="15.75" x14ac:dyDescent="0.25">
      <c r="A4" s="182">
        <f>+Input!B10</f>
        <v>45657</v>
      </c>
      <c r="G4" t="s">
        <v>763</v>
      </c>
    </row>
    <row r="5" spans="1:7" ht="15.75" thickBot="1" x14ac:dyDescent="0.25"/>
    <row r="6" spans="1:7" ht="16.5" thickBot="1" x14ac:dyDescent="0.3">
      <c r="A6" s="283" t="s">
        <v>528</v>
      </c>
      <c r="B6" s="198" t="s">
        <v>529</v>
      </c>
      <c r="C6" s="10"/>
      <c r="D6" s="10"/>
      <c r="E6" s="11"/>
    </row>
    <row r="7" spans="1:7" x14ac:dyDescent="0.2">
      <c r="B7" s="248" t="s">
        <v>255</v>
      </c>
      <c r="C7" s="460" t="s">
        <v>256</v>
      </c>
      <c r="D7" s="460"/>
      <c r="E7" s="461"/>
    </row>
    <row r="8" spans="1:7" ht="15.75" thickBot="1" x14ac:dyDescent="0.25">
      <c r="B8" s="281" t="str">
        <f>IF(+Input!$B$7=0,"Template",Input!$B$7)</f>
        <v>BLUE RIDGE GEORGIA HOLDINGS, LLC</v>
      </c>
      <c r="C8" s="462" t="str">
        <f>+Input!$B$11</f>
        <v>47-5191757</v>
      </c>
      <c r="D8" s="462"/>
      <c r="E8" s="463"/>
    </row>
    <row r="9" spans="1:7" ht="16.5" thickBot="1" x14ac:dyDescent="0.3">
      <c r="A9" s="280" t="s">
        <v>264</v>
      </c>
      <c r="B9" s="198" t="s">
        <v>530</v>
      </c>
      <c r="C9" s="10"/>
      <c r="D9" s="10"/>
      <c r="E9" s="85"/>
    </row>
    <row r="10" spans="1:7" ht="16.5" thickBot="1" x14ac:dyDescent="0.3">
      <c r="A10" s="84"/>
      <c r="B10" s="10"/>
      <c r="C10" s="10"/>
      <c r="D10" s="10"/>
      <c r="E10" s="279" t="s">
        <v>13</v>
      </c>
    </row>
    <row r="11" spans="1:7" ht="34.5" customHeight="1" thickBot="1" x14ac:dyDescent="0.25">
      <c r="A11" s="142">
        <v>1</v>
      </c>
      <c r="B11" s="396" t="s">
        <v>531</v>
      </c>
      <c r="C11" s="396"/>
      <c r="D11" s="427"/>
      <c r="E11" s="105" t="s">
        <v>11</v>
      </c>
    </row>
    <row r="12" spans="1:7" ht="20.25" customHeight="1" thickBot="1" x14ac:dyDescent="0.3">
      <c r="A12" s="198">
        <v>2</v>
      </c>
      <c r="B12" s="396" t="s">
        <v>532</v>
      </c>
      <c r="C12" s="396"/>
      <c r="D12" s="396"/>
      <c r="E12" s="206"/>
    </row>
    <row r="13" spans="1:7" ht="33.75" customHeight="1" thickBot="1" x14ac:dyDescent="0.25">
      <c r="A13" s="278" t="s">
        <v>331</v>
      </c>
      <c r="B13" s="525" t="s">
        <v>718</v>
      </c>
      <c r="C13" s="525"/>
      <c r="D13" s="525"/>
      <c r="E13" s="526"/>
    </row>
  </sheetData>
  <mergeCells count="5">
    <mergeCell ref="B13:E13"/>
    <mergeCell ref="C7:E7"/>
    <mergeCell ref="C8:E8"/>
    <mergeCell ref="B11:D11"/>
    <mergeCell ref="B12:D12"/>
  </mergeCells>
  <pageMargins left="0.25" right="0.25" top="0.25" bottom="0.25" header="0.3" footer="0.3"/>
  <pageSetup scale="63"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734DB1-C803-493E-AC5F-64EB9539D967}">
          <x14:formula1>
            <xm:f>'Data Validation'!$A$1:$A$2</xm:f>
          </x14:formula1>
          <xm:sqref>E11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D93D-245F-40D4-B6C5-A9A4E44F120A}">
  <sheetPr>
    <tabColor rgb="FF920000"/>
    <pageSetUpPr fitToPage="1"/>
  </sheetPr>
  <dimension ref="A1:M48"/>
  <sheetViews>
    <sheetView zoomScale="90" zoomScaleNormal="90" workbookViewId="0">
      <selection activeCell="C11" sqref="C11:C13"/>
    </sheetView>
  </sheetViews>
  <sheetFormatPr defaultRowHeight="15" x14ac:dyDescent="0.2"/>
  <cols>
    <col min="1" max="1" width="10.77734375" customWidth="1"/>
    <col min="2" max="2" width="50.77734375" customWidth="1"/>
    <col min="3" max="11" width="20.77734375" customWidth="1"/>
  </cols>
  <sheetData>
    <row r="1" spans="1:13" ht="15.75" x14ac:dyDescent="0.25">
      <c r="A1" s="3" t="str">
        <f>IF(+Input!$B$7=0,"Template",Input!$B$7)</f>
        <v>BLUE RIDGE GEORGIA HOLDINGS, LLC</v>
      </c>
      <c r="M1" t="s">
        <v>761</v>
      </c>
    </row>
    <row r="2" spans="1:13" ht="15.75" x14ac:dyDescent="0.25">
      <c r="A2" s="3" t="s">
        <v>8</v>
      </c>
      <c r="M2" t="s">
        <v>759</v>
      </c>
    </row>
    <row r="3" spans="1:13" ht="15.75" x14ac:dyDescent="0.25">
      <c r="A3" s="3" t="s">
        <v>9</v>
      </c>
      <c r="C3" s="527" t="s">
        <v>797</v>
      </c>
      <c r="D3" s="527"/>
      <c r="E3" s="527"/>
      <c r="F3" s="527"/>
      <c r="G3" s="527"/>
      <c r="M3" t="s">
        <v>760</v>
      </c>
    </row>
    <row r="4" spans="1:13" ht="15.75" x14ac:dyDescent="0.25">
      <c r="A4" s="182">
        <f>+Input!B10</f>
        <v>45657</v>
      </c>
      <c r="E4" s="341"/>
      <c r="M4" t="s">
        <v>763</v>
      </c>
    </row>
    <row r="5" spans="1:13" ht="15.75" thickBot="1" x14ac:dyDescent="0.25"/>
    <row r="6" spans="1:13" ht="16.5" thickBot="1" x14ac:dyDescent="0.3">
      <c r="A6" s="278" t="s">
        <v>528</v>
      </c>
      <c r="B6" s="198" t="s">
        <v>529</v>
      </c>
      <c r="C6" s="10"/>
      <c r="D6" s="10"/>
      <c r="E6" s="10"/>
      <c r="F6" s="10"/>
      <c r="G6" s="10"/>
      <c r="H6" s="10"/>
      <c r="I6" s="10"/>
      <c r="J6" s="10"/>
      <c r="K6" s="11"/>
    </row>
    <row r="7" spans="1:13" ht="16.5" thickBot="1" x14ac:dyDescent="0.3">
      <c r="A7" s="278" t="s">
        <v>300</v>
      </c>
      <c r="B7" s="9" t="s">
        <v>533</v>
      </c>
      <c r="C7" s="10"/>
      <c r="D7" s="10"/>
      <c r="E7" s="10"/>
      <c r="F7" s="10"/>
      <c r="G7" s="10"/>
      <c r="H7" s="10"/>
      <c r="I7" s="10"/>
      <c r="J7" s="10"/>
      <c r="K7" s="11"/>
    </row>
    <row r="8" spans="1:13" ht="15.75" x14ac:dyDescent="0.25">
      <c r="A8" s="213">
        <v>1</v>
      </c>
      <c r="B8" s="236"/>
      <c r="C8" s="236"/>
      <c r="D8" s="282" t="s">
        <v>546</v>
      </c>
      <c r="E8" s="236"/>
      <c r="F8" s="282" t="s">
        <v>548</v>
      </c>
      <c r="G8" s="282" t="s">
        <v>549</v>
      </c>
      <c r="H8" s="456" t="s">
        <v>550</v>
      </c>
      <c r="I8" s="528"/>
      <c r="J8" s="456" t="s">
        <v>551</v>
      </c>
      <c r="K8" s="457"/>
    </row>
    <row r="9" spans="1:13" x14ac:dyDescent="0.2">
      <c r="A9" s="220"/>
      <c r="B9" s="271" t="s">
        <v>544</v>
      </c>
      <c r="C9" s="271"/>
      <c r="D9" s="271" t="s">
        <v>534</v>
      </c>
      <c r="E9" s="271" t="s">
        <v>547</v>
      </c>
      <c r="F9" s="271" t="s">
        <v>535</v>
      </c>
      <c r="G9" s="271" t="s">
        <v>536</v>
      </c>
      <c r="H9" s="529" t="s">
        <v>537</v>
      </c>
      <c r="I9" s="530"/>
      <c r="J9" s="529" t="s">
        <v>538</v>
      </c>
      <c r="K9" s="531"/>
    </row>
    <row r="10" spans="1:13" x14ac:dyDescent="0.2">
      <c r="A10" s="220"/>
      <c r="B10" s="271" t="s">
        <v>539</v>
      </c>
      <c r="C10" s="271" t="s">
        <v>545</v>
      </c>
      <c r="D10" s="271" t="s">
        <v>540</v>
      </c>
      <c r="E10" s="271" t="s">
        <v>541</v>
      </c>
      <c r="F10" s="271" t="s">
        <v>542</v>
      </c>
      <c r="G10" s="271" t="s">
        <v>543</v>
      </c>
      <c r="H10" s="532" t="s">
        <v>542</v>
      </c>
      <c r="I10" s="533"/>
      <c r="J10" s="532" t="s">
        <v>542</v>
      </c>
      <c r="K10" s="534"/>
    </row>
    <row r="11" spans="1:13" x14ac:dyDescent="0.2">
      <c r="A11" s="153" t="s">
        <v>202</v>
      </c>
      <c r="B11" s="304"/>
      <c r="C11" s="541"/>
      <c r="D11" s="544"/>
      <c r="E11" s="546"/>
      <c r="F11" s="546"/>
      <c r="G11" s="544"/>
      <c r="H11" s="535"/>
      <c r="I11" s="549"/>
      <c r="J11" s="535"/>
      <c r="K11" s="536"/>
    </row>
    <row r="12" spans="1:13" x14ac:dyDescent="0.2">
      <c r="A12" s="21"/>
      <c r="B12" s="4"/>
      <c r="C12" s="542"/>
      <c r="D12" s="545"/>
      <c r="E12" s="547"/>
      <c r="F12" s="547"/>
      <c r="G12" s="545"/>
      <c r="H12" s="537"/>
      <c r="I12" s="550"/>
      <c r="J12" s="537"/>
      <c r="K12" s="538"/>
    </row>
    <row r="13" spans="1:13" x14ac:dyDescent="0.2">
      <c r="A13" s="155"/>
      <c r="B13" s="304"/>
      <c r="C13" s="543"/>
      <c r="D13" s="517"/>
      <c r="E13" s="548"/>
      <c r="F13" s="548"/>
      <c r="G13" s="517"/>
      <c r="H13" s="539"/>
      <c r="I13" s="551"/>
      <c r="J13" s="539"/>
      <c r="K13" s="540"/>
    </row>
    <row r="14" spans="1:13" x14ac:dyDescent="0.2">
      <c r="A14" s="153" t="s">
        <v>203</v>
      </c>
      <c r="B14" s="304"/>
      <c r="C14" s="541"/>
      <c r="D14" s="544"/>
      <c r="E14" s="546"/>
      <c r="F14" s="546"/>
      <c r="G14" s="544"/>
      <c r="H14" s="535"/>
      <c r="I14" s="549"/>
      <c r="J14" s="535"/>
      <c r="K14" s="536"/>
    </row>
    <row r="15" spans="1:13" x14ac:dyDescent="0.2">
      <c r="A15" s="21"/>
      <c r="B15" s="304"/>
      <c r="C15" s="542"/>
      <c r="D15" s="545"/>
      <c r="E15" s="547"/>
      <c r="F15" s="547"/>
      <c r="G15" s="545"/>
      <c r="H15" s="537"/>
      <c r="I15" s="550"/>
      <c r="J15" s="537"/>
      <c r="K15" s="538"/>
    </row>
    <row r="16" spans="1:13" x14ac:dyDescent="0.2">
      <c r="A16" s="155"/>
      <c r="B16" s="304"/>
      <c r="C16" s="543"/>
      <c r="D16" s="517"/>
      <c r="E16" s="548"/>
      <c r="F16" s="548"/>
      <c r="G16" s="517"/>
      <c r="H16" s="539"/>
      <c r="I16" s="551"/>
      <c r="J16" s="539"/>
      <c r="K16" s="540"/>
    </row>
    <row r="17" spans="1:11" x14ac:dyDescent="0.2">
      <c r="A17" s="153" t="s">
        <v>204</v>
      </c>
      <c r="B17" s="304"/>
      <c r="C17" s="541"/>
      <c r="D17" s="544"/>
      <c r="E17" s="546"/>
      <c r="F17" s="546"/>
      <c r="G17" s="544"/>
      <c r="H17" s="535"/>
      <c r="I17" s="549"/>
      <c r="J17" s="535"/>
      <c r="K17" s="536"/>
    </row>
    <row r="18" spans="1:11" x14ac:dyDescent="0.2">
      <c r="A18" s="21"/>
      <c r="B18" s="304"/>
      <c r="C18" s="542"/>
      <c r="D18" s="545"/>
      <c r="E18" s="547"/>
      <c r="F18" s="547"/>
      <c r="G18" s="545"/>
      <c r="H18" s="537"/>
      <c r="I18" s="550"/>
      <c r="J18" s="537"/>
      <c r="K18" s="538"/>
    </row>
    <row r="19" spans="1:11" x14ac:dyDescent="0.2">
      <c r="A19" s="155"/>
      <c r="B19" s="304"/>
      <c r="C19" s="543"/>
      <c r="D19" s="517"/>
      <c r="E19" s="548"/>
      <c r="F19" s="548"/>
      <c r="G19" s="517"/>
      <c r="H19" s="539"/>
      <c r="I19" s="551"/>
      <c r="J19" s="539"/>
      <c r="K19" s="540"/>
    </row>
    <row r="20" spans="1:11" x14ac:dyDescent="0.2">
      <c r="A20" s="153" t="s">
        <v>205</v>
      </c>
      <c r="B20" s="304"/>
      <c r="C20" s="541"/>
      <c r="D20" s="544"/>
      <c r="E20" s="546"/>
      <c r="F20" s="546"/>
      <c r="G20" s="544"/>
      <c r="H20" s="535"/>
      <c r="I20" s="549"/>
      <c r="J20" s="535"/>
      <c r="K20" s="536"/>
    </row>
    <row r="21" spans="1:11" x14ac:dyDescent="0.2">
      <c r="A21" s="21"/>
      <c r="B21" s="304"/>
      <c r="C21" s="542"/>
      <c r="D21" s="545"/>
      <c r="E21" s="547"/>
      <c r="F21" s="547"/>
      <c r="G21" s="545"/>
      <c r="H21" s="537"/>
      <c r="I21" s="550"/>
      <c r="J21" s="537"/>
      <c r="K21" s="538"/>
    </row>
    <row r="22" spans="1:11" x14ac:dyDescent="0.2">
      <c r="A22" s="155"/>
      <c r="B22" s="304"/>
      <c r="C22" s="543"/>
      <c r="D22" s="517"/>
      <c r="E22" s="548"/>
      <c r="F22" s="548"/>
      <c r="G22" s="517"/>
      <c r="H22" s="539"/>
      <c r="I22" s="551"/>
      <c r="J22" s="539"/>
      <c r="K22" s="540"/>
    </row>
    <row r="23" spans="1:11" x14ac:dyDescent="0.2">
      <c r="A23" s="153" t="s">
        <v>206</v>
      </c>
      <c r="B23" s="304"/>
      <c r="C23" s="541"/>
      <c r="D23" s="544"/>
      <c r="E23" s="546"/>
      <c r="F23" s="546"/>
      <c r="G23" s="544"/>
      <c r="H23" s="535"/>
      <c r="I23" s="549"/>
      <c r="J23" s="535"/>
      <c r="K23" s="536"/>
    </row>
    <row r="24" spans="1:11" x14ac:dyDescent="0.2">
      <c r="A24" s="21"/>
      <c r="B24" s="304"/>
      <c r="C24" s="542"/>
      <c r="D24" s="545"/>
      <c r="E24" s="547"/>
      <c r="F24" s="547"/>
      <c r="G24" s="545"/>
      <c r="H24" s="537"/>
      <c r="I24" s="550"/>
      <c r="J24" s="537"/>
      <c r="K24" s="538"/>
    </row>
    <row r="25" spans="1:11" x14ac:dyDescent="0.2">
      <c r="A25" s="155"/>
      <c r="B25" s="304"/>
      <c r="C25" s="543"/>
      <c r="D25" s="517"/>
      <c r="E25" s="548"/>
      <c r="F25" s="548"/>
      <c r="G25" s="517"/>
      <c r="H25" s="539"/>
      <c r="I25" s="551"/>
      <c r="J25" s="539"/>
      <c r="K25" s="540"/>
    </row>
    <row r="26" spans="1:11" x14ac:dyDescent="0.2">
      <c r="A26" s="153" t="s">
        <v>207</v>
      </c>
      <c r="B26" s="304"/>
      <c r="C26" s="541"/>
      <c r="D26" s="544"/>
      <c r="E26" s="546"/>
      <c r="F26" s="546"/>
      <c r="G26" s="544"/>
      <c r="H26" s="535"/>
      <c r="I26" s="549"/>
      <c r="J26" s="535"/>
      <c r="K26" s="536"/>
    </row>
    <row r="27" spans="1:11" x14ac:dyDescent="0.2">
      <c r="A27" s="21"/>
      <c r="B27" s="304"/>
      <c r="C27" s="542"/>
      <c r="D27" s="545"/>
      <c r="E27" s="547"/>
      <c r="F27" s="547"/>
      <c r="G27" s="545"/>
      <c r="H27" s="537"/>
      <c r="I27" s="550"/>
      <c r="J27" s="537"/>
      <c r="K27" s="538"/>
    </row>
    <row r="28" spans="1:11" x14ac:dyDescent="0.2">
      <c r="A28" s="155"/>
      <c r="B28" s="304"/>
      <c r="C28" s="543"/>
      <c r="D28" s="517"/>
      <c r="E28" s="548"/>
      <c r="F28" s="548"/>
      <c r="G28" s="517"/>
      <c r="H28" s="539"/>
      <c r="I28" s="551"/>
      <c r="J28" s="539"/>
      <c r="K28" s="540"/>
    </row>
    <row r="29" spans="1:11" x14ac:dyDescent="0.2">
      <c r="A29" s="153" t="s">
        <v>208</v>
      </c>
      <c r="B29" s="304"/>
      <c r="C29" s="541"/>
      <c r="D29" s="544"/>
      <c r="E29" s="546"/>
      <c r="F29" s="546"/>
      <c r="G29" s="544"/>
      <c r="H29" s="535"/>
      <c r="I29" s="549"/>
      <c r="J29" s="535"/>
      <c r="K29" s="536"/>
    </row>
    <row r="30" spans="1:11" x14ac:dyDescent="0.2">
      <c r="A30" s="21"/>
      <c r="B30" s="304"/>
      <c r="C30" s="542"/>
      <c r="D30" s="545"/>
      <c r="E30" s="547"/>
      <c r="F30" s="547"/>
      <c r="G30" s="545"/>
      <c r="H30" s="537"/>
      <c r="I30" s="550"/>
      <c r="J30" s="537"/>
      <c r="K30" s="538"/>
    </row>
    <row r="31" spans="1:11" x14ac:dyDescent="0.2">
      <c r="A31" s="155"/>
      <c r="B31" s="304"/>
      <c r="C31" s="543"/>
      <c r="D31" s="517"/>
      <c r="E31" s="548"/>
      <c r="F31" s="548"/>
      <c r="G31" s="517"/>
      <c r="H31" s="539"/>
      <c r="I31" s="551"/>
      <c r="J31" s="539"/>
      <c r="K31" s="540"/>
    </row>
    <row r="32" spans="1:11" x14ac:dyDescent="0.2">
      <c r="A32" s="153" t="s">
        <v>209</v>
      </c>
      <c r="B32" s="304"/>
      <c r="C32" s="541"/>
      <c r="D32" s="544"/>
      <c r="E32" s="546"/>
      <c r="F32" s="546"/>
      <c r="G32" s="544"/>
      <c r="H32" s="535"/>
      <c r="I32" s="549"/>
      <c r="J32" s="535"/>
      <c r="K32" s="536"/>
    </row>
    <row r="33" spans="1:11" x14ac:dyDescent="0.2">
      <c r="A33" s="21"/>
      <c r="B33" s="304"/>
      <c r="C33" s="542"/>
      <c r="D33" s="545"/>
      <c r="E33" s="547"/>
      <c r="F33" s="547"/>
      <c r="G33" s="545"/>
      <c r="H33" s="537"/>
      <c r="I33" s="550"/>
      <c r="J33" s="537"/>
      <c r="K33" s="538"/>
    </row>
    <row r="34" spans="1:11" x14ac:dyDescent="0.2">
      <c r="A34" s="155"/>
      <c r="B34" s="304"/>
      <c r="C34" s="543"/>
      <c r="D34" s="517"/>
      <c r="E34" s="548"/>
      <c r="F34" s="548"/>
      <c r="G34" s="517"/>
      <c r="H34" s="539"/>
      <c r="I34" s="551"/>
      <c r="J34" s="539"/>
      <c r="K34" s="540"/>
    </row>
    <row r="35" spans="1:11" x14ac:dyDescent="0.2">
      <c r="A35" s="153" t="s">
        <v>210</v>
      </c>
      <c r="B35" s="304"/>
      <c r="C35" s="541"/>
      <c r="D35" s="544"/>
      <c r="E35" s="546"/>
      <c r="F35" s="546"/>
      <c r="G35" s="544"/>
      <c r="H35" s="535"/>
      <c r="I35" s="549"/>
      <c r="J35" s="535"/>
      <c r="K35" s="536"/>
    </row>
    <row r="36" spans="1:11" x14ac:dyDescent="0.2">
      <c r="A36" s="21"/>
      <c r="B36" s="304"/>
      <c r="C36" s="542"/>
      <c r="D36" s="545"/>
      <c r="E36" s="547"/>
      <c r="F36" s="547"/>
      <c r="G36" s="545"/>
      <c r="H36" s="537"/>
      <c r="I36" s="550"/>
      <c r="J36" s="537"/>
      <c r="K36" s="538"/>
    </row>
    <row r="37" spans="1:11" x14ac:dyDescent="0.2">
      <c r="A37" s="155"/>
      <c r="B37" s="304"/>
      <c r="C37" s="543"/>
      <c r="D37" s="517"/>
      <c r="E37" s="548"/>
      <c r="F37" s="548"/>
      <c r="G37" s="517"/>
      <c r="H37" s="539"/>
      <c r="I37" s="551"/>
      <c r="J37" s="539"/>
      <c r="K37" s="540"/>
    </row>
    <row r="38" spans="1:11" x14ac:dyDescent="0.2">
      <c r="A38" s="153" t="s">
        <v>211</v>
      </c>
      <c r="B38" s="304"/>
      <c r="C38" s="541"/>
      <c r="D38" s="544"/>
      <c r="E38" s="546"/>
      <c r="F38" s="546"/>
      <c r="G38" s="544"/>
      <c r="H38" s="535"/>
      <c r="I38" s="549"/>
      <c r="J38" s="535"/>
      <c r="K38" s="536"/>
    </row>
    <row r="39" spans="1:11" x14ac:dyDescent="0.2">
      <c r="A39" s="21"/>
      <c r="B39" s="304"/>
      <c r="C39" s="542"/>
      <c r="D39" s="545"/>
      <c r="E39" s="547"/>
      <c r="F39" s="547"/>
      <c r="G39" s="545"/>
      <c r="H39" s="537"/>
      <c r="I39" s="550"/>
      <c r="J39" s="537"/>
      <c r="K39" s="538"/>
    </row>
    <row r="40" spans="1:11" x14ac:dyDescent="0.2">
      <c r="A40" s="155"/>
      <c r="B40" s="304"/>
      <c r="C40" s="543"/>
      <c r="D40" s="517"/>
      <c r="E40" s="548"/>
      <c r="F40" s="548"/>
      <c r="G40" s="517"/>
      <c r="H40" s="539"/>
      <c r="I40" s="551"/>
      <c r="J40" s="539"/>
      <c r="K40" s="540"/>
    </row>
    <row r="41" spans="1:11" x14ac:dyDescent="0.2">
      <c r="A41" s="153" t="s">
        <v>212</v>
      </c>
      <c r="B41" s="304"/>
      <c r="C41" s="541"/>
      <c r="D41" s="544"/>
      <c r="E41" s="546"/>
      <c r="F41" s="546"/>
      <c r="G41" s="544"/>
      <c r="H41" s="535"/>
      <c r="I41" s="549"/>
      <c r="J41" s="535"/>
      <c r="K41" s="536"/>
    </row>
    <row r="42" spans="1:11" x14ac:dyDescent="0.2">
      <c r="A42" s="21"/>
      <c r="B42" s="304"/>
      <c r="C42" s="542"/>
      <c r="D42" s="545"/>
      <c r="E42" s="547"/>
      <c r="F42" s="547"/>
      <c r="G42" s="545"/>
      <c r="H42" s="537"/>
      <c r="I42" s="550"/>
      <c r="J42" s="537"/>
      <c r="K42" s="538"/>
    </row>
    <row r="43" spans="1:11" x14ac:dyDescent="0.2">
      <c r="A43" s="155"/>
      <c r="B43" s="304"/>
      <c r="C43" s="543"/>
      <c r="D43" s="517"/>
      <c r="E43" s="548"/>
      <c r="F43" s="548"/>
      <c r="G43" s="517"/>
      <c r="H43" s="539"/>
      <c r="I43" s="551"/>
      <c r="J43" s="539"/>
      <c r="K43" s="540"/>
    </row>
    <row r="44" spans="1:11" x14ac:dyDescent="0.2">
      <c r="A44" s="153" t="s">
        <v>213</v>
      </c>
      <c r="B44" s="304"/>
      <c r="C44" s="541"/>
      <c r="D44" s="544"/>
      <c r="E44" s="546"/>
      <c r="F44" s="546"/>
      <c r="G44" s="544"/>
      <c r="H44" s="535"/>
      <c r="I44" s="549"/>
      <c r="J44" s="535"/>
      <c r="K44" s="536"/>
    </row>
    <row r="45" spans="1:11" x14ac:dyDescent="0.2">
      <c r="A45" s="21"/>
      <c r="B45" s="304"/>
      <c r="C45" s="542"/>
      <c r="D45" s="545"/>
      <c r="E45" s="547"/>
      <c r="F45" s="547"/>
      <c r="G45" s="545"/>
      <c r="H45" s="537"/>
      <c r="I45" s="550"/>
      <c r="J45" s="537"/>
      <c r="K45" s="538"/>
    </row>
    <row r="46" spans="1:11" ht="15.75" thickBot="1" x14ac:dyDescent="0.25">
      <c r="A46" s="160"/>
      <c r="B46" s="305"/>
      <c r="C46" s="552"/>
      <c r="D46" s="553"/>
      <c r="E46" s="554"/>
      <c r="F46" s="554"/>
      <c r="G46" s="553"/>
      <c r="H46" s="555"/>
      <c r="I46" s="556"/>
      <c r="J46" s="555"/>
      <c r="K46" s="557"/>
    </row>
    <row r="47" spans="1:11" ht="16.5" thickBot="1" x14ac:dyDescent="0.3">
      <c r="A47" s="198">
        <v>2</v>
      </c>
      <c r="B47" s="10" t="s">
        <v>552</v>
      </c>
      <c r="C47" s="10"/>
      <c r="D47" s="10"/>
      <c r="E47" s="10"/>
      <c r="F47" s="10"/>
      <c r="G47" s="10"/>
      <c r="H47" s="10"/>
      <c r="I47" s="10"/>
      <c r="J47" s="10"/>
      <c r="K47" s="143"/>
    </row>
    <row r="48" spans="1:11" ht="16.5" thickBot="1" x14ac:dyDescent="0.3">
      <c r="A48" s="198">
        <v>3</v>
      </c>
      <c r="B48" s="10" t="s">
        <v>553</v>
      </c>
      <c r="C48" s="10"/>
      <c r="D48" s="10"/>
      <c r="E48" s="10"/>
      <c r="F48" s="10"/>
      <c r="G48" s="10"/>
      <c r="H48" s="10"/>
      <c r="I48" s="10"/>
      <c r="J48" s="10"/>
      <c r="K48" s="143"/>
    </row>
  </sheetData>
  <mergeCells count="91">
    <mergeCell ref="J41:K43"/>
    <mergeCell ref="C44:C46"/>
    <mergeCell ref="D44:D46"/>
    <mergeCell ref="E44:E46"/>
    <mergeCell ref="F44:F46"/>
    <mergeCell ref="G44:G46"/>
    <mergeCell ref="H44:I46"/>
    <mergeCell ref="J44:K46"/>
    <mergeCell ref="C41:C43"/>
    <mergeCell ref="D41:D43"/>
    <mergeCell ref="E41:E43"/>
    <mergeCell ref="F41:F43"/>
    <mergeCell ref="G41:G43"/>
    <mergeCell ref="H41:I43"/>
    <mergeCell ref="J35:K37"/>
    <mergeCell ref="C38:C40"/>
    <mergeCell ref="D38:D40"/>
    <mergeCell ref="E38:E40"/>
    <mergeCell ref="F38:F40"/>
    <mergeCell ref="G38:G40"/>
    <mergeCell ref="H38:I40"/>
    <mergeCell ref="J38:K40"/>
    <mergeCell ref="C35:C37"/>
    <mergeCell ref="D35:D37"/>
    <mergeCell ref="E35:E37"/>
    <mergeCell ref="F35:F37"/>
    <mergeCell ref="G35:G37"/>
    <mergeCell ref="H35:I37"/>
    <mergeCell ref="J29:K31"/>
    <mergeCell ref="C32:C34"/>
    <mergeCell ref="D32:D34"/>
    <mergeCell ref="E32:E34"/>
    <mergeCell ref="F32:F34"/>
    <mergeCell ref="G32:G34"/>
    <mergeCell ref="H32:I34"/>
    <mergeCell ref="J32:K34"/>
    <mergeCell ref="C29:C31"/>
    <mergeCell ref="D29:D31"/>
    <mergeCell ref="E29:E31"/>
    <mergeCell ref="F29:F31"/>
    <mergeCell ref="G29:G31"/>
    <mergeCell ref="H29:I31"/>
    <mergeCell ref="J23:K25"/>
    <mergeCell ref="C26:C28"/>
    <mergeCell ref="D26:D28"/>
    <mergeCell ref="E26:E28"/>
    <mergeCell ref="F26:F28"/>
    <mergeCell ref="G26:G28"/>
    <mergeCell ref="H26:I28"/>
    <mergeCell ref="J26:K28"/>
    <mergeCell ref="C23:C25"/>
    <mergeCell ref="D23:D25"/>
    <mergeCell ref="E23:E25"/>
    <mergeCell ref="F23:F25"/>
    <mergeCell ref="G23:G25"/>
    <mergeCell ref="H23:I25"/>
    <mergeCell ref="J17:K19"/>
    <mergeCell ref="C20:C22"/>
    <mergeCell ref="D20:D22"/>
    <mergeCell ref="E20:E22"/>
    <mergeCell ref="F20:F22"/>
    <mergeCell ref="G20:G22"/>
    <mergeCell ref="H20:I22"/>
    <mergeCell ref="J20:K22"/>
    <mergeCell ref="C17:C19"/>
    <mergeCell ref="D17:D19"/>
    <mergeCell ref="E17:E19"/>
    <mergeCell ref="F17:F19"/>
    <mergeCell ref="G17:G19"/>
    <mergeCell ref="H17:I19"/>
    <mergeCell ref="H10:I10"/>
    <mergeCell ref="J10:K10"/>
    <mergeCell ref="J11:K13"/>
    <mergeCell ref="C14:C16"/>
    <mergeCell ref="D14:D16"/>
    <mergeCell ref="E14:E16"/>
    <mergeCell ref="F14:F16"/>
    <mergeCell ref="G14:G16"/>
    <mergeCell ref="H14:I16"/>
    <mergeCell ref="J14:K16"/>
    <mergeCell ref="C11:C13"/>
    <mergeCell ref="D11:D13"/>
    <mergeCell ref="E11:E13"/>
    <mergeCell ref="F11:F13"/>
    <mergeCell ref="G11:G13"/>
    <mergeCell ref="H11:I13"/>
    <mergeCell ref="C3:G3"/>
    <mergeCell ref="H8:I8"/>
    <mergeCell ref="J8:K8"/>
    <mergeCell ref="H9:I9"/>
    <mergeCell ref="J9:K9"/>
  </mergeCells>
  <pageMargins left="0.25" right="0.25" top="0.25" bottom="0.25" header="0.3" footer="0.3"/>
  <pageSetup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F7EE8-A637-417E-8508-E1D76BE63BDB}">
  <sheetPr>
    <tabColor rgb="FF920000"/>
    <pageSetUpPr fitToPage="1"/>
  </sheetPr>
  <dimension ref="A1:I24"/>
  <sheetViews>
    <sheetView workbookViewId="0">
      <selection activeCell="C3" sqref="C3:G3"/>
    </sheetView>
  </sheetViews>
  <sheetFormatPr defaultRowHeight="15" x14ac:dyDescent="0.2"/>
  <cols>
    <col min="1" max="1" width="10.77734375" customWidth="1"/>
    <col min="2" max="2" width="50.77734375" customWidth="1"/>
    <col min="3" max="7" width="20.77734375" customWidth="1"/>
  </cols>
  <sheetData>
    <row r="1" spans="1:9" ht="15.75" x14ac:dyDescent="0.25">
      <c r="A1" s="3" t="str">
        <f>IF(+Input!$B$7=0,"Template",Input!$B$7)</f>
        <v>BLUE RIDGE GEORGIA HOLDINGS, LLC</v>
      </c>
      <c r="I1" t="s">
        <v>761</v>
      </c>
    </row>
    <row r="2" spans="1:9" ht="15.75" x14ac:dyDescent="0.25">
      <c r="A2" s="3" t="s">
        <v>8</v>
      </c>
      <c r="I2" t="s">
        <v>759</v>
      </c>
    </row>
    <row r="3" spans="1:9" ht="15.75" x14ac:dyDescent="0.25">
      <c r="A3" s="3" t="s">
        <v>9</v>
      </c>
      <c r="C3" s="527" t="s">
        <v>797</v>
      </c>
      <c r="D3" s="527"/>
      <c r="E3" s="527"/>
      <c r="F3" s="527"/>
      <c r="G3" s="527"/>
      <c r="I3" t="s">
        <v>760</v>
      </c>
    </row>
    <row r="4" spans="1:9" ht="15.75" x14ac:dyDescent="0.25">
      <c r="A4" s="182">
        <f>+Input!B10</f>
        <v>45657</v>
      </c>
      <c r="I4" t="s">
        <v>763</v>
      </c>
    </row>
    <row r="5" spans="1:9" ht="15.75" thickBot="1" x14ac:dyDescent="0.25"/>
    <row r="6" spans="1:9" ht="16.5" thickBot="1" x14ac:dyDescent="0.3">
      <c r="A6" s="278" t="s">
        <v>528</v>
      </c>
      <c r="B6" s="443" t="s">
        <v>529</v>
      </c>
      <c r="C6" s="437"/>
      <c r="D6" s="437"/>
      <c r="E6" s="437"/>
      <c r="F6" s="437"/>
      <c r="G6" s="438"/>
    </row>
    <row r="7" spans="1:9" ht="16.5" thickBot="1" x14ac:dyDescent="0.3">
      <c r="A7" s="284" t="s">
        <v>314</v>
      </c>
      <c r="B7" s="411" t="s">
        <v>560</v>
      </c>
      <c r="C7" s="412"/>
      <c r="D7" s="412"/>
      <c r="E7" s="412"/>
      <c r="F7" s="412"/>
      <c r="G7" s="413"/>
    </row>
    <row r="8" spans="1:9" x14ac:dyDescent="0.2">
      <c r="A8" s="558"/>
      <c r="B8" s="285"/>
      <c r="C8" s="282"/>
      <c r="D8" s="282"/>
      <c r="E8" s="282" t="s">
        <v>547</v>
      </c>
      <c r="F8" s="282" t="s">
        <v>558</v>
      </c>
      <c r="G8" s="286" t="s">
        <v>559</v>
      </c>
    </row>
    <row r="9" spans="1:9" x14ac:dyDescent="0.2">
      <c r="A9" s="559"/>
      <c r="B9" s="130"/>
      <c r="C9" s="271" t="s">
        <v>556</v>
      </c>
      <c r="D9" s="271" t="s">
        <v>557</v>
      </c>
      <c r="E9" s="271" t="s">
        <v>535</v>
      </c>
      <c r="F9" s="271" t="s">
        <v>536</v>
      </c>
      <c r="G9" s="287" t="s">
        <v>537</v>
      </c>
    </row>
    <row r="10" spans="1:9" x14ac:dyDescent="0.2">
      <c r="A10" s="559"/>
      <c r="B10" s="275" t="s">
        <v>555</v>
      </c>
      <c r="C10" s="167" t="s">
        <v>554</v>
      </c>
      <c r="D10" s="167" t="s">
        <v>541</v>
      </c>
      <c r="E10" s="167" t="s">
        <v>542</v>
      </c>
      <c r="F10" s="167" t="s">
        <v>543</v>
      </c>
      <c r="G10" s="177" t="s">
        <v>542</v>
      </c>
    </row>
    <row r="11" spans="1:9" ht="15.75" customHeight="1" x14ac:dyDescent="0.2">
      <c r="A11" s="288">
        <v>1</v>
      </c>
      <c r="B11" s="302"/>
      <c r="C11" s="546"/>
      <c r="D11" s="546"/>
      <c r="E11" s="546"/>
      <c r="F11" s="546"/>
      <c r="G11" s="560"/>
    </row>
    <row r="12" spans="1:9" ht="15.75" customHeight="1" x14ac:dyDescent="0.2">
      <c r="A12" s="21"/>
      <c r="B12" s="302"/>
      <c r="C12" s="547"/>
      <c r="D12" s="547"/>
      <c r="E12" s="547"/>
      <c r="F12" s="547"/>
      <c r="G12" s="561"/>
    </row>
    <row r="13" spans="1:9" x14ac:dyDescent="0.2">
      <c r="A13" s="288">
        <v>2</v>
      </c>
      <c r="B13" s="302"/>
      <c r="C13" s="546"/>
      <c r="D13" s="546"/>
      <c r="E13" s="546"/>
      <c r="F13" s="546"/>
      <c r="G13" s="560"/>
    </row>
    <row r="14" spans="1:9" x14ac:dyDescent="0.2">
      <c r="A14" s="21"/>
      <c r="B14" s="302"/>
      <c r="C14" s="547"/>
      <c r="D14" s="547"/>
      <c r="E14" s="547"/>
      <c r="F14" s="547"/>
      <c r="G14" s="561"/>
    </row>
    <row r="15" spans="1:9" x14ac:dyDescent="0.2">
      <c r="A15" s="288">
        <v>3</v>
      </c>
      <c r="B15" s="302"/>
      <c r="C15" s="546"/>
      <c r="D15" s="546"/>
      <c r="E15" s="546"/>
      <c r="F15" s="546"/>
      <c r="G15" s="560"/>
    </row>
    <row r="16" spans="1:9" x14ac:dyDescent="0.2">
      <c r="A16" s="21"/>
      <c r="B16" s="302"/>
      <c r="C16" s="547"/>
      <c r="D16" s="547"/>
      <c r="E16" s="547"/>
      <c r="F16" s="547"/>
      <c r="G16" s="561"/>
    </row>
    <row r="17" spans="1:7" x14ac:dyDescent="0.2">
      <c r="A17" s="288">
        <v>4</v>
      </c>
      <c r="B17" s="302"/>
      <c r="C17" s="546"/>
      <c r="D17" s="546"/>
      <c r="E17" s="546"/>
      <c r="F17" s="546"/>
      <c r="G17" s="560"/>
    </row>
    <row r="18" spans="1:7" x14ac:dyDescent="0.2">
      <c r="A18" s="21"/>
      <c r="B18" s="302"/>
      <c r="C18" s="547"/>
      <c r="D18" s="547"/>
      <c r="E18" s="547"/>
      <c r="F18" s="547"/>
      <c r="G18" s="561"/>
    </row>
    <row r="19" spans="1:7" x14ac:dyDescent="0.2">
      <c r="A19" s="288">
        <v>5</v>
      </c>
      <c r="B19" s="302"/>
      <c r="C19" s="546"/>
      <c r="D19" s="546"/>
      <c r="E19" s="546"/>
      <c r="F19" s="546"/>
      <c r="G19" s="560"/>
    </row>
    <row r="20" spans="1:7" x14ac:dyDescent="0.2">
      <c r="A20" s="21"/>
      <c r="B20" s="302"/>
      <c r="C20" s="547"/>
      <c r="D20" s="547"/>
      <c r="E20" s="547"/>
      <c r="F20" s="547"/>
      <c r="G20" s="561"/>
    </row>
    <row r="21" spans="1:7" x14ac:dyDescent="0.2">
      <c r="A21" s="288">
        <v>6</v>
      </c>
      <c r="B21" s="302"/>
      <c r="C21" s="546"/>
      <c r="D21" s="546"/>
      <c r="E21" s="546"/>
      <c r="F21" s="546"/>
      <c r="G21" s="560"/>
    </row>
    <row r="22" spans="1:7" x14ac:dyDescent="0.2">
      <c r="A22" s="21"/>
      <c r="B22" s="302"/>
      <c r="C22" s="547"/>
      <c r="D22" s="547"/>
      <c r="E22" s="547"/>
      <c r="F22" s="547"/>
      <c r="G22" s="561"/>
    </row>
    <row r="23" spans="1:7" x14ac:dyDescent="0.2">
      <c r="A23" s="288">
        <v>7</v>
      </c>
      <c r="B23" s="302"/>
      <c r="C23" s="546"/>
      <c r="D23" s="546"/>
      <c r="E23" s="546"/>
      <c r="F23" s="546"/>
      <c r="G23" s="560"/>
    </row>
    <row r="24" spans="1:7" ht="15.75" thickBot="1" x14ac:dyDescent="0.25">
      <c r="A24" s="160"/>
      <c r="B24" s="303"/>
      <c r="C24" s="554"/>
      <c r="D24" s="554"/>
      <c r="E24" s="554"/>
      <c r="F24" s="554"/>
      <c r="G24" s="562"/>
    </row>
  </sheetData>
  <mergeCells count="39">
    <mergeCell ref="C19:C20"/>
    <mergeCell ref="D19:D20"/>
    <mergeCell ref="E19:E20"/>
    <mergeCell ref="F19:F20"/>
    <mergeCell ref="C21:C22"/>
    <mergeCell ref="D21:D22"/>
    <mergeCell ref="E21:E22"/>
    <mergeCell ref="F21:F22"/>
    <mergeCell ref="G21:G22"/>
    <mergeCell ref="C23:C24"/>
    <mergeCell ref="D23:D24"/>
    <mergeCell ref="E23:E24"/>
    <mergeCell ref="F23:F24"/>
    <mergeCell ref="G23:G24"/>
    <mergeCell ref="G19:G20"/>
    <mergeCell ref="G13:G14"/>
    <mergeCell ref="C15:C16"/>
    <mergeCell ref="D15:D16"/>
    <mergeCell ref="E15:E16"/>
    <mergeCell ref="F15:F16"/>
    <mergeCell ref="G15:G16"/>
    <mergeCell ref="C13:C14"/>
    <mergeCell ref="D13:D14"/>
    <mergeCell ref="E13:E14"/>
    <mergeCell ref="F13:F14"/>
    <mergeCell ref="C17:C18"/>
    <mergeCell ref="D17:D18"/>
    <mergeCell ref="E17:E18"/>
    <mergeCell ref="F17:F18"/>
    <mergeCell ref="G17:G18"/>
    <mergeCell ref="C3:G3"/>
    <mergeCell ref="A8:A10"/>
    <mergeCell ref="C11:C12"/>
    <mergeCell ref="D11:D12"/>
    <mergeCell ref="E11:E12"/>
    <mergeCell ref="F11:F12"/>
    <mergeCell ref="G11:G12"/>
    <mergeCell ref="B7:G7"/>
    <mergeCell ref="B6:G6"/>
  </mergeCells>
  <pageMargins left="0.25" right="0.25" top="0.25" bottom="0.25" header="0.3" footer="0.3"/>
  <pageSetup scale="6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42F21-E451-4D21-B98A-D27EC647A38D}">
  <sheetPr>
    <tabColor rgb="FFFFFF00"/>
    <pageSetUpPr fitToPage="1"/>
  </sheetPr>
  <dimension ref="A1:F44"/>
  <sheetViews>
    <sheetView topLeftCell="A22" workbookViewId="0">
      <selection activeCell="D41" sqref="D41"/>
    </sheetView>
  </sheetViews>
  <sheetFormatPr defaultRowHeight="15" x14ac:dyDescent="0.2"/>
  <cols>
    <col min="1" max="1" width="10.77734375" customWidth="1"/>
    <col min="2" max="2" width="75.77734375" customWidth="1"/>
    <col min="3" max="4" width="20.77734375" customWidth="1"/>
  </cols>
  <sheetData>
    <row r="1" spans="1:6" ht="15.75" x14ac:dyDescent="0.25">
      <c r="A1" s="3" t="str">
        <f>IF(+Input!$B$7=0,"Template",Input!$B$7)</f>
        <v>BLUE RIDGE GEORGIA HOLDINGS, LLC</v>
      </c>
      <c r="F1" t="s">
        <v>761</v>
      </c>
    </row>
    <row r="2" spans="1:6" ht="15.75" x14ac:dyDescent="0.25">
      <c r="A2" s="3" t="s">
        <v>8</v>
      </c>
      <c r="F2" t="s">
        <v>759</v>
      </c>
    </row>
    <row r="3" spans="1:6" ht="15.75" x14ac:dyDescent="0.25">
      <c r="A3" s="3" t="s">
        <v>9</v>
      </c>
      <c r="F3" t="s">
        <v>760</v>
      </c>
    </row>
    <row r="4" spans="1:6" ht="15.75" x14ac:dyDescent="0.25">
      <c r="A4" s="182">
        <f>+Input!B10</f>
        <v>45657</v>
      </c>
      <c r="F4" t="s">
        <v>763</v>
      </c>
    </row>
    <row r="5" spans="1:6" ht="15.75" thickBot="1" x14ac:dyDescent="0.25"/>
    <row r="6" spans="1:6" ht="16.5" thickBot="1" x14ac:dyDescent="0.3">
      <c r="A6" s="278" t="s">
        <v>561</v>
      </c>
      <c r="B6" s="443" t="s">
        <v>562</v>
      </c>
      <c r="C6" s="437"/>
      <c r="D6" s="438"/>
    </row>
    <row r="7" spans="1:6" x14ac:dyDescent="0.2">
      <c r="A7" s="220"/>
      <c r="B7" s="254" t="s">
        <v>255</v>
      </c>
      <c r="C7" s="565" t="s">
        <v>256</v>
      </c>
      <c r="D7" s="566"/>
    </row>
    <row r="8" spans="1:6" ht="15.75" thickBot="1" x14ac:dyDescent="0.25">
      <c r="A8" s="200"/>
      <c r="B8" s="250" t="str">
        <f>IF(+Input!$B$7=0,"Template",Input!$B$7)</f>
        <v>BLUE RIDGE GEORGIA HOLDINGS, LLC</v>
      </c>
      <c r="C8" s="567" t="str">
        <f>+Input!$B$11</f>
        <v>47-5191757</v>
      </c>
      <c r="D8" s="568"/>
    </row>
    <row r="9" spans="1:6" ht="16.5" thickBot="1" x14ac:dyDescent="0.3">
      <c r="A9" s="283" t="s">
        <v>264</v>
      </c>
      <c r="B9" s="443" t="s">
        <v>563</v>
      </c>
      <c r="C9" s="437"/>
      <c r="D9" s="438"/>
    </row>
    <row r="10" spans="1:6" ht="16.5" thickBot="1" x14ac:dyDescent="0.3">
      <c r="A10" s="290"/>
      <c r="D10" s="141" t="s">
        <v>13</v>
      </c>
    </row>
    <row r="11" spans="1:6" ht="45.75" customHeight="1" x14ac:dyDescent="0.25">
      <c r="A11" s="191" t="s">
        <v>2</v>
      </c>
      <c r="B11" s="291" t="s">
        <v>564</v>
      </c>
      <c r="C11" s="33"/>
      <c r="D11" s="20"/>
    </row>
    <row r="12" spans="1:6" x14ac:dyDescent="0.2">
      <c r="A12" s="220"/>
      <c r="B12" s="246" t="s">
        <v>565</v>
      </c>
      <c r="C12" s="185"/>
      <c r="D12" s="22"/>
    </row>
    <row r="13" spans="1:6" x14ac:dyDescent="0.2">
      <c r="A13" s="220"/>
      <c r="B13" s="246" t="s">
        <v>566</v>
      </c>
      <c r="C13" s="185"/>
      <c r="D13" s="22"/>
    </row>
    <row r="14" spans="1:6" x14ac:dyDescent="0.2">
      <c r="A14" s="220"/>
      <c r="B14" s="246" t="s">
        <v>567</v>
      </c>
      <c r="C14" s="185"/>
      <c r="D14" s="22"/>
    </row>
    <row r="15" spans="1:6" x14ac:dyDescent="0.2">
      <c r="A15" s="220"/>
      <c r="B15" s="246" t="s">
        <v>568</v>
      </c>
      <c r="C15" s="185"/>
      <c r="D15" s="22"/>
    </row>
    <row r="16" spans="1:6" x14ac:dyDescent="0.2">
      <c r="A16" s="220"/>
      <c r="B16" s="246" t="s">
        <v>569</v>
      </c>
      <c r="C16" s="185"/>
      <c r="D16" s="22"/>
    </row>
    <row r="17" spans="1:4" x14ac:dyDescent="0.2">
      <c r="A17" s="220"/>
      <c r="B17" s="246" t="s">
        <v>570</v>
      </c>
      <c r="C17" s="185"/>
      <c r="D17" s="22"/>
    </row>
    <row r="18" spans="1:4" x14ac:dyDescent="0.2">
      <c r="A18" s="220"/>
      <c r="B18" s="246" t="s">
        <v>571</v>
      </c>
      <c r="C18" s="185"/>
      <c r="D18" s="22"/>
    </row>
    <row r="19" spans="1:4" x14ac:dyDescent="0.2">
      <c r="A19" s="220"/>
      <c r="B19" s="246" t="s">
        <v>572</v>
      </c>
      <c r="C19" s="185"/>
      <c r="D19" s="22"/>
    </row>
    <row r="20" spans="1:4" ht="33.75" customHeight="1" thickBot="1" x14ac:dyDescent="0.3">
      <c r="A20" s="190" t="s">
        <v>3</v>
      </c>
      <c r="B20" s="245" t="s">
        <v>573</v>
      </c>
      <c r="C20" s="51" t="s">
        <v>6</v>
      </c>
      <c r="D20" s="102"/>
    </row>
    <row r="21" spans="1:4" ht="32.25" customHeight="1" thickBot="1" x14ac:dyDescent="0.3">
      <c r="A21" s="142">
        <v>2</v>
      </c>
      <c r="B21" s="270" t="s">
        <v>574</v>
      </c>
      <c r="C21" s="219">
        <v>2</v>
      </c>
      <c r="D21" s="105" t="s">
        <v>11</v>
      </c>
    </row>
    <row r="22" spans="1:4" ht="49.5" customHeight="1" x14ac:dyDescent="0.2">
      <c r="A22" s="292">
        <v>3</v>
      </c>
      <c r="B22" s="243" t="s">
        <v>575</v>
      </c>
      <c r="C22" s="33"/>
      <c r="D22" s="20"/>
    </row>
    <row r="23" spans="1:4" x14ac:dyDescent="0.2">
      <c r="A23" s="293"/>
      <c r="B23" s="110" t="s">
        <v>576</v>
      </c>
      <c r="C23" s="185"/>
      <c r="D23" s="22"/>
    </row>
    <row r="24" spans="1:4" x14ac:dyDescent="0.2">
      <c r="A24" s="293"/>
      <c r="B24" s="110" t="s">
        <v>722</v>
      </c>
      <c r="C24" s="185"/>
      <c r="D24" s="22"/>
    </row>
    <row r="25" spans="1:4" x14ac:dyDescent="0.2">
      <c r="A25" s="293"/>
      <c r="B25" s="110" t="s">
        <v>577</v>
      </c>
      <c r="C25" s="185"/>
      <c r="D25" s="22"/>
    </row>
    <row r="26" spans="1:4" x14ac:dyDescent="0.2">
      <c r="A26" s="293"/>
      <c r="B26" s="110" t="s">
        <v>578</v>
      </c>
      <c r="C26" s="185"/>
      <c r="D26" s="22"/>
    </row>
    <row r="27" spans="1:4" x14ac:dyDescent="0.2">
      <c r="A27" s="293"/>
      <c r="B27" s="110" t="s">
        <v>579</v>
      </c>
      <c r="C27" s="185"/>
      <c r="D27" s="22"/>
    </row>
    <row r="28" spans="1:4" ht="15.75" thickBot="1" x14ac:dyDescent="0.25">
      <c r="A28" s="294"/>
      <c r="B28" s="188" t="s">
        <v>580</v>
      </c>
      <c r="C28" s="204" t="s">
        <v>349</v>
      </c>
      <c r="D28" s="31"/>
    </row>
    <row r="29" spans="1:4" ht="45" x14ac:dyDescent="0.2">
      <c r="A29" s="292">
        <v>4</v>
      </c>
      <c r="B29" s="295" t="s">
        <v>584</v>
      </c>
      <c r="C29" s="33"/>
      <c r="D29" s="20"/>
    </row>
    <row r="30" spans="1:4" ht="15.75" x14ac:dyDescent="0.25">
      <c r="A30" s="229" t="s">
        <v>25</v>
      </c>
      <c r="B30" s="110" t="s">
        <v>581</v>
      </c>
      <c r="C30" s="12" t="s">
        <v>22</v>
      </c>
      <c r="D30" s="104" t="s">
        <v>12</v>
      </c>
    </row>
    <row r="31" spans="1:4" ht="15.75" x14ac:dyDescent="0.25">
      <c r="A31" s="229" t="s">
        <v>3</v>
      </c>
      <c r="B31" s="110" t="s">
        <v>582</v>
      </c>
      <c r="C31" s="12" t="s">
        <v>587</v>
      </c>
      <c r="D31" s="104" t="s">
        <v>12</v>
      </c>
    </row>
    <row r="32" spans="1:4" ht="16.5" thickBot="1" x14ac:dyDescent="0.3">
      <c r="A32" s="190" t="s">
        <v>4</v>
      </c>
      <c r="B32" s="188" t="s">
        <v>583</v>
      </c>
      <c r="C32" s="51" t="s">
        <v>588</v>
      </c>
      <c r="D32" s="102" t="s">
        <v>12</v>
      </c>
    </row>
    <row r="33" spans="1:4" ht="16.5" thickBot="1" x14ac:dyDescent="0.3">
      <c r="A33" s="237"/>
      <c r="B33" s="487" t="s">
        <v>585</v>
      </c>
      <c r="C33" s="437"/>
      <c r="D33" s="438"/>
    </row>
    <row r="34" spans="1:4" ht="30" x14ac:dyDescent="0.2">
      <c r="A34" s="292">
        <v>5</v>
      </c>
      <c r="B34" s="295" t="s">
        <v>591</v>
      </c>
      <c r="C34" s="33"/>
      <c r="D34" s="20"/>
    </row>
    <row r="35" spans="1:4" ht="15.75" x14ac:dyDescent="0.25">
      <c r="A35" s="229" t="s">
        <v>25</v>
      </c>
      <c r="B35" s="110" t="s">
        <v>586</v>
      </c>
      <c r="C35" s="12" t="s">
        <v>23</v>
      </c>
      <c r="D35" s="104" t="s">
        <v>12</v>
      </c>
    </row>
    <row r="36" spans="1:4" ht="16.5" thickBot="1" x14ac:dyDescent="0.3">
      <c r="A36" s="190" t="s">
        <v>3</v>
      </c>
      <c r="B36" s="188" t="s">
        <v>590</v>
      </c>
      <c r="C36" s="51" t="s">
        <v>38</v>
      </c>
      <c r="D36" s="102" t="s">
        <v>12</v>
      </c>
    </row>
    <row r="37" spans="1:4" ht="45" x14ac:dyDescent="0.2">
      <c r="A37" s="292">
        <v>6</v>
      </c>
      <c r="B37" s="296" t="s">
        <v>589</v>
      </c>
      <c r="C37" s="33"/>
      <c r="D37" s="20"/>
    </row>
    <row r="38" spans="1:4" ht="15.75" x14ac:dyDescent="0.25">
      <c r="A38" s="229" t="s">
        <v>25</v>
      </c>
      <c r="B38" s="110" t="s">
        <v>586</v>
      </c>
      <c r="C38" s="12" t="s">
        <v>24</v>
      </c>
      <c r="D38" s="104" t="s">
        <v>12</v>
      </c>
    </row>
    <row r="39" spans="1:4" ht="16.5" thickBot="1" x14ac:dyDescent="0.3">
      <c r="A39" s="229" t="s">
        <v>3</v>
      </c>
      <c r="B39" s="133" t="s">
        <v>590</v>
      </c>
      <c r="C39" s="211" t="s">
        <v>41</v>
      </c>
      <c r="D39" s="108" t="s">
        <v>12</v>
      </c>
    </row>
    <row r="40" spans="1:4" ht="31.5" thickBot="1" x14ac:dyDescent="0.3">
      <c r="A40" s="142">
        <v>7</v>
      </c>
      <c r="B40" s="36" t="s">
        <v>592</v>
      </c>
      <c r="C40" s="219">
        <v>7</v>
      </c>
      <c r="D40" s="105"/>
    </row>
    <row r="41" spans="1:4" ht="46.5" thickBot="1" x14ac:dyDescent="0.3">
      <c r="A41" s="142">
        <v>8</v>
      </c>
      <c r="B41" s="36" t="s">
        <v>593</v>
      </c>
      <c r="C41" s="219">
        <v>8</v>
      </c>
      <c r="D41" s="105" t="s">
        <v>12</v>
      </c>
    </row>
    <row r="42" spans="1:4" ht="31.5" thickBot="1" x14ac:dyDescent="0.3">
      <c r="A42" s="142">
        <v>9</v>
      </c>
      <c r="B42" s="36" t="s">
        <v>594</v>
      </c>
      <c r="C42" s="219">
        <v>9</v>
      </c>
      <c r="D42" s="105"/>
    </row>
    <row r="43" spans="1:4" ht="16.5" thickBot="1" x14ac:dyDescent="0.3">
      <c r="A43" s="283" t="s">
        <v>314</v>
      </c>
      <c r="B43" s="443" t="s">
        <v>514</v>
      </c>
      <c r="C43" s="437"/>
      <c r="D43" s="438"/>
    </row>
    <row r="44" spans="1:4" ht="30.75" customHeight="1" x14ac:dyDescent="0.2">
      <c r="A44" s="132"/>
      <c r="B44" s="563" t="s">
        <v>717</v>
      </c>
      <c r="C44" s="563"/>
      <c r="D44" s="564"/>
    </row>
  </sheetData>
  <mergeCells count="7">
    <mergeCell ref="B44:D44"/>
    <mergeCell ref="C7:D7"/>
    <mergeCell ref="C8:D8"/>
    <mergeCell ref="B6:D6"/>
    <mergeCell ref="B9:D9"/>
    <mergeCell ref="B33:D33"/>
    <mergeCell ref="B43:D43"/>
  </mergeCells>
  <pageMargins left="0.25" right="0.25" top="0.25" bottom="0.25" header="0.3" footer="0.3"/>
  <pageSetup scale="67"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FFD5953-5C62-4396-A28E-286D2B345FB4}">
          <x14:formula1>
            <xm:f>'Data Validation'!$D$1</xm:f>
          </x14:formula1>
          <xm:sqref>C12:C19 C23:C28</xm:sqref>
        </x14:dataValidation>
        <x14:dataValidation type="list" allowBlank="1" showInputMessage="1" showErrorMessage="1" xr:uid="{71521027-921B-41F6-BA10-833C9D84CC77}">
          <x14:formula1>
            <xm:f>'Data Validation'!$A$1:$A$2</xm:f>
          </x14:formula1>
          <xm:sqref>D20:D21 D30:D32 D35:D36 D38:D42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981B-6EB1-4B49-B710-4572BF67CD44}">
  <sheetPr>
    <tabColor rgb="FF920000"/>
    <pageSetUpPr fitToPage="1"/>
  </sheetPr>
  <dimension ref="A1:T43"/>
  <sheetViews>
    <sheetView zoomScale="70" zoomScaleNormal="70" workbookViewId="0">
      <selection activeCell="L47" sqref="L47"/>
    </sheetView>
  </sheetViews>
  <sheetFormatPr defaultRowHeight="15" x14ac:dyDescent="0.2"/>
  <cols>
    <col min="1" max="1" width="10.77734375" customWidth="1"/>
    <col min="2" max="2" width="50.77734375" customWidth="1"/>
    <col min="3" max="3" width="3" bestFit="1" customWidth="1"/>
    <col min="4" max="15" width="20.77734375" customWidth="1"/>
  </cols>
  <sheetData>
    <row r="1" spans="1:20" ht="15.75" x14ac:dyDescent="0.25">
      <c r="A1" s="3" t="str">
        <f>IF(+Input!$B$7=0,"Template",Input!$B$7)</f>
        <v>BLUE RIDGE GEORGIA HOLDINGS, LLC</v>
      </c>
      <c r="L1" t="s">
        <v>761</v>
      </c>
    </row>
    <row r="2" spans="1:20" ht="15.75" x14ac:dyDescent="0.25">
      <c r="A2" s="3" t="s">
        <v>8</v>
      </c>
      <c r="L2" t="s">
        <v>759</v>
      </c>
    </row>
    <row r="3" spans="1:20" ht="15.75" x14ac:dyDescent="0.25">
      <c r="A3" s="3" t="s">
        <v>9</v>
      </c>
      <c r="D3" s="527" t="s">
        <v>797</v>
      </c>
      <c r="E3" s="527"/>
      <c r="F3" s="527"/>
      <c r="G3" s="527"/>
      <c r="H3" s="527"/>
      <c r="L3" t="s">
        <v>760</v>
      </c>
    </row>
    <row r="4" spans="1:20" ht="15.75" x14ac:dyDescent="0.25">
      <c r="A4" s="182">
        <f>+Input!B10</f>
        <v>45657</v>
      </c>
      <c r="L4" t="s">
        <v>763</v>
      </c>
    </row>
    <row r="5" spans="1:20" ht="15.75" thickBot="1" x14ac:dyDescent="0.25"/>
    <row r="6" spans="1:20" ht="16.5" thickBot="1" x14ac:dyDescent="0.3">
      <c r="A6" s="278" t="s">
        <v>561</v>
      </c>
      <c r="B6" s="443" t="s">
        <v>562</v>
      </c>
      <c r="C6" s="437"/>
      <c r="D6" s="437"/>
      <c r="E6" s="437"/>
      <c r="F6" s="437"/>
      <c r="G6" s="437"/>
      <c r="H6" s="437"/>
      <c r="I6" s="437"/>
      <c r="J6" s="438"/>
      <c r="L6" s="3" t="s">
        <v>774</v>
      </c>
    </row>
    <row r="7" spans="1:20" ht="16.5" thickBot="1" x14ac:dyDescent="0.3">
      <c r="A7" s="283" t="s">
        <v>300</v>
      </c>
      <c r="B7" s="411" t="s">
        <v>725</v>
      </c>
      <c r="C7" s="412"/>
      <c r="D7" s="412"/>
      <c r="E7" s="412"/>
      <c r="F7" s="412"/>
      <c r="G7" s="412"/>
      <c r="H7" s="412"/>
      <c r="I7" s="412"/>
      <c r="J7" s="413"/>
      <c r="K7" s="341"/>
      <c r="L7" s="442" t="s">
        <v>778</v>
      </c>
      <c r="M7" s="442"/>
      <c r="N7" s="442"/>
      <c r="O7" s="442"/>
      <c r="P7" s="442"/>
      <c r="Q7" s="442"/>
      <c r="R7" s="442"/>
      <c r="S7" s="442"/>
      <c r="T7" s="442"/>
    </row>
    <row r="8" spans="1:20" ht="30.75" customHeight="1" thickBot="1" x14ac:dyDescent="0.25">
      <c r="A8" s="84"/>
      <c r="B8" s="396" t="s">
        <v>595</v>
      </c>
      <c r="C8" s="396"/>
      <c r="D8" s="396"/>
      <c r="E8" s="396"/>
      <c r="F8" s="396"/>
      <c r="G8" s="396"/>
      <c r="H8" s="396"/>
      <c r="I8" s="396"/>
      <c r="J8" s="397"/>
      <c r="L8" s="442"/>
      <c r="M8" s="442"/>
      <c r="N8" s="442"/>
      <c r="O8" s="442"/>
      <c r="P8" s="442"/>
      <c r="Q8" s="442"/>
      <c r="R8" s="442"/>
      <c r="S8" s="442"/>
      <c r="T8" s="442"/>
    </row>
    <row r="9" spans="1:20" ht="36" customHeight="1" thickBot="1" x14ac:dyDescent="0.25">
      <c r="A9" s="84"/>
      <c r="B9" s="396" t="s">
        <v>596</v>
      </c>
      <c r="C9" s="396"/>
      <c r="D9" s="396"/>
      <c r="E9" s="396"/>
      <c r="F9" s="396"/>
      <c r="G9" s="396"/>
      <c r="H9" s="396"/>
      <c r="I9" s="396"/>
      <c r="J9" s="397"/>
      <c r="L9" s="442"/>
      <c r="M9" s="442"/>
      <c r="N9" s="442"/>
      <c r="O9" s="442"/>
      <c r="P9" s="442"/>
      <c r="Q9" s="442"/>
      <c r="R9" s="442"/>
      <c r="S9" s="442"/>
      <c r="T9" s="442"/>
    </row>
    <row r="10" spans="1:20" ht="15" customHeight="1" x14ac:dyDescent="0.2">
      <c r="A10" s="220"/>
      <c r="B10" s="529" t="s">
        <v>597</v>
      </c>
      <c r="C10" s="530"/>
      <c r="D10" s="565" t="s">
        <v>723</v>
      </c>
      <c r="E10" s="565"/>
      <c r="F10" s="565"/>
      <c r="G10" s="415" t="s">
        <v>724</v>
      </c>
      <c r="H10" s="415" t="s">
        <v>601</v>
      </c>
      <c r="I10" s="415" t="s">
        <v>603</v>
      </c>
      <c r="J10" s="435" t="s">
        <v>602</v>
      </c>
      <c r="K10" s="572"/>
      <c r="L10" s="442" t="s">
        <v>788</v>
      </c>
      <c r="M10" s="442"/>
      <c r="N10" s="442"/>
      <c r="O10" s="442"/>
      <c r="P10" s="442"/>
      <c r="Q10" s="442"/>
      <c r="R10" s="442"/>
      <c r="S10" s="442"/>
      <c r="T10" s="442"/>
    </row>
    <row r="11" spans="1:20" ht="30" x14ac:dyDescent="0.2">
      <c r="A11" s="220"/>
      <c r="B11" s="529"/>
      <c r="C11" s="530"/>
      <c r="D11" s="116" t="s">
        <v>598</v>
      </c>
      <c r="E11" s="116" t="s">
        <v>599</v>
      </c>
      <c r="F11" s="116" t="s">
        <v>600</v>
      </c>
      <c r="G11" s="570"/>
      <c r="H11" s="570"/>
      <c r="I11" s="570"/>
      <c r="J11" s="571"/>
      <c r="K11" s="572"/>
      <c r="L11" s="442"/>
      <c r="M11" s="442"/>
      <c r="N11" s="442"/>
      <c r="O11" s="442"/>
      <c r="P11" s="442"/>
      <c r="Q11" s="442"/>
      <c r="R11" s="442"/>
      <c r="S11" s="442"/>
      <c r="T11" s="442"/>
    </row>
    <row r="12" spans="1:20" x14ac:dyDescent="0.2">
      <c r="A12" s="297">
        <v>1</v>
      </c>
      <c r="B12" s="6"/>
      <c r="C12" s="6" t="s">
        <v>604</v>
      </c>
      <c r="D12" s="491"/>
      <c r="E12" s="491"/>
      <c r="F12" s="491"/>
      <c r="G12" s="491"/>
      <c r="H12" s="491"/>
      <c r="I12" s="573">
        <f>+D12-H12</f>
        <v>0</v>
      </c>
      <c r="J12" s="574"/>
      <c r="K12" s="341"/>
      <c r="L12" s="442"/>
      <c r="M12" s="442"/>
      <c r="N12" s="442"/>
      <c r="O12" s="442"/>
      <c r="P12" s="442"/>
      <c r="Q12" s="442"/>
      <c r="R12" s="442"/>
      <c r="S12" s="442"/>
      <c r="T12" s="442"/>
    </row>
    <row r="13" spans="1:20" ht="15.75" x14ac:dyDescent="0.2">
      <c r="A13" s="298"/>
      <c r="B13" s="6"/>
      <c r="C13" s="6" t="s">
        <v>605</v>
      </c>
      <c r="D13" s="491"/>
      <c r="E13" s="491"/>
      <c r="F13" s="491"/>
      <c r="G13" s="491"/>
      <c r="H13" s="491"/>
      <c r="I13" s="573"/>
      <c r="J13" s="574"/>
      <c r="L13" s="569" t="s">
        <v>779</v>
      </c>
      <c r="M13" s="569"/>
      <c r="N13" s="569"/>
      <c r="O13" s="569"/>
      <c r="P13" s="569"/>
      <c r="Q13" s="569"/>
      <c r="R13" s="569"/>
      <c r="S13" s="569"/>
      <c r="T13" s="569"/>
    </row>
    <row r="14" spans="1:20" x14ac:dyDescent="0.2">
      <c r="A14" s="297">
        <v>2</v>
      </c>
      <c r="B14" s="6"/>
      <c r="C14" s="6" t="s">
        <v>604</v>
      </c>
      <c r="D14" s="491"/>
      <c r="E14" s="491"/>
      <c r="F14" s="491"/>
      <c r="G14" s="491"/>
      <c r="H14" s="491"/>
      <c r="I14" s="573">
        <f t="shared" ref="I14" si="0">+D14-H14</f>
        <v>0</v>
      </c>
      <c r="J14" s="574"/>
      <c r="L14" s="342"/>
      <c r="M14" s="342"/>
      <c r="N14" s="342"/>
      <c r="O14" s="342"/>
      <c r="P14" s="342"/>
      <c r="Q14" s="342"/>
      <c r="R14" s="342"/>
      <c r="S14" s="342"/>
      <c r="T14" s="342"/>
    </row>
    <row r="15" spans="1:20" ht="15.75" customHeight="1" x14ac:dyDescent="0.2">
      <c r="A15" s="298"/>
      <c r="B15" s="6"/>
      <c r="C15" s="6" t="s">
        <v>605</v>
      </c>
      <c r="D15" s="491"/>
      <c r="E15" s="491"/>
      <c r="F15" s="491"/>
      <c r="G15" s="491"/>
      <c r="H15" s="491"/>
      <c r="I15" s="573"/>
      <c r="J15" s="574"/>
      <c r="L15" s="342"/>
      <c r="M15" s="342"/>
      <c r="N15" s="342"/>
      <c r="O15" s="342"/>
      <c r="P15" s="342"/>
      <c r="Q15" s="342"/>
      <c r="R15" s="342"/>
      <c r="S15" s="342"/>
      <c r="T15" s="342"/>
    </row>
    <row r="16" spans="1:20" x14ac:dyDescent="0.2">
      <c r="A16" s="297">
        <v>3</v>
      </c>
      <c r="B16" s="6"/>
      <c r="C16" s="6" t="s">
        <v>604</v>
      </c>
      <c r="D16" s="491"/>
      <c r="E16" s="491"/>
      <c r="F16" s="491"/>
      <c r="G16" s="491"/>
      <c r="H16" s="491"/>
      <c r="I16" s="573">
        <f t="shared" ref="I16" si="1">+D16-H16</f>
        <v>0</v>
      </c>
      <c r="J16" s="574"/>
    </row>
    <row r="17" spans="1:10" x14ac:dyDescent="0.2">
      <c r="A17" s="298"/>
      <c r="B17" s="6"/>
      <c r="C17" s="6" t="s">
        <v>605</v>
      </c>
      <c r="D17" s="491"/>
      <c r="E17" s="491"/>
      <c r="F17" s="491"/>
      <c r="G17" s="491"/>
      <c r="H17" s="491"/>
      <c r="I17" s="573"/>
      <c r="J17" s="574"/>
    </row>
    <row r="18" spans="1:10" x14ac:dyDescent="0.2">
      <c r="A18" s="297">
        <v>4</v>
      </c>
      <c r="B18" s="6"/>
      <c r="C18" s="6" t="s">
        <v>604</v>
      </c>
      <c r="D18" s="491"/>
      <c r="E18" s="491"/>
      <c r="F18" s="491"/>
      <c r="G18" s="491"/>
      <c r="H18" s="491"/>
      <c r="I18" s="573">
        <f t="shared" ref="I18" si="2">+D18-H18</f>
        <v>0</v>
      </c>
      <c r="J18" s="574"/>
    </row>
    <row r="19" spans="1:10" x14ac:dyDescent="0.2">
      <c r="A19" s="298"/>
      <c r="B19" s="6"/>
      <c r="C19" s="6" t="s">
        <v>605</v>
      </c>
      <c r="D19" s="491"/>
      <c r="E19" s="491"/>
      <c r="F19" s="491"/>
      <c r="G19" s="491"/>
      <c r="H19" s="491"/>
      <c r="I19" s="573"/>
      <c r="J19" s="574"/>
    </row>
    <row r="20" spans="1:10" x14ac:dyDescent="0.2">
      <c r="A20" s="297">
        <v>5</v>
      </c>
      <c r="B20" s="6"/>
      <c r="C20" s="6" t="s">
        <v>604</v>
      </c>
      <c r="D20" s="491"/>
      <c r="E20" s="491"/>
      <c r="F20" s="491"/>
      <c r="G20" s="491"/>
      <c r="H20" s="491"/>
      <c r="I20" s="573">
        <f t="shared" ref="I20" si="3">+D20-H20</f>
        <v>0</v>
      </c>
      <c r="J20" s="574"/>
    </row>
    <row r="21" spans="1:10" x14ac:dyDescent="0.2">
      <c r="A21" s="298"/>
      <c r="B21" s="6"/>
      <c r="C21" s="6" t="s">
        <v>605</v>
      </c>
      <c r="D21" s="491"/>
      <c r="E21" s="491"/>
      <c r="F21" s="491"/>
      <c r="G21" s="491"/>
      <c r="H21" s="491"/>
      <c r="I21" s="573"/>
      <c r="J21" s="574"/>
    </row>
    <row r="22" spans="1:10" x14ac:dyDescent="0.2">
      <c r="A22" s="297">
        <v>6</v>
      </c>
      <c r="B22" s="6"/>
      <c r="C22" s="6" t="s">
        <v>604</v>
      </c>
      <c r="D22" s="491"/>
      <c r="E22" s="491"/>
      <c r="F22" s="491"/>
      <c r="G22" s="491"/>
      <c r="H22" s="491"/>
      <c r="I22" s="573">
        <f t="shared" ref="I22" si="4">+D22-H22</f>
        <v>0</v>
      </c>
      <c r="J22" s="574"/>
    </row>
    <row r="23" spans="1:10" x14ac:dyDescent="0.2">
      <c r="A23" s="298"/>
      <c r="B23" s="6"/>
      <c r="C23" s="6" t="s">
        <v>605</v>
      </c>
      <c r="D23" s="491"/>
      <c r="E23" s="491"/>
      <c r="F23" s="491"/>
      <c r="G23" s="491"/>
      <c r="H23" s="491"/>
      <c r="I23" s="573"/>
      <c r="J23" s="574"/>
    </row>
    <row r="24" spans="1:10" x14ac:dyDescent="0.2">
      <c r="A24" s="297">
        <v>7</v>
      </c>
      <c r="B24" s="6"/>
      <c r="C24" s="6" t="s">
        <v>604</v>
      </c>
      <c r="D24" s="491"/>
      <c r="E24" s="491"/>
      <c r="F24" s="491"/>
      <c r="G24" s="491"/>
      <c r="H24" s="491"/>
      <c r="I24" s="573">
        <f t="shared" ref="I24" si="5">+D24-H24</f>
        <v>0</v>
      </c>
      <c r="J24" s="574"/>
    </row>
    <row r="25" spans="1:10" x14ac:dyDescent="0.2">
      <c r="A25" s="298"/>
      <c r="B25" s="6"/>
      <c r="C25" s="6" t="s">
        <v>605</v>
      </c>
      <c r="D25" s="491"/>
      <c r="E25" s="491"/>
      <c r="F25" s="491"/>
      <c r="G25" s="491"/>
      <c r="H25" s="491"/>
      <c r="I25" s="573"/>
      <c r="J25" s="574"/>
    </row>
    <row r="26" spans="1:10" x14ac:dyDescent="0.2">
      <c r="A26" s="297">
        <v>8</v>
      </c>
      <c r="B26" s="6"/>
      <c r="C26" s="6" t="s">
        <v>604</v>
      </c>
      <c r="D26" s="491"/>
      <c r="E26" s="491"/>
      <c r="F26" s="491"/>
      <c r="G26" s="491"/>
      <c r="H26" s="491"/>
      <c r="I26" s="573">
        <f t="shared" ref="I26" si="6">+D26-H26</f>
        <v>0</v>
      </c>
      <c r="J26" s="574"/>
    </row>
    <row r="27" spans="1:10" x14ac:dyDescent="0.2">
      <c r="A27" s="298"/>
      <c r="B27" s="6"/>
      <c r="C27" s="6" t="s">
        <v>605</v>
      </c>
      <c r="D27" s="491"/>
      <c r="E27" s="491"/>
      <c r="F27" s="491"/>
      <c r="G27" s="491"/>
      <c r="H27" s="491"/>
      <c r="I27" s="573"/>
      <c r="J27" s="574"/>
    </row>
    <row r="28" spans="1:10" x14ac:dyDescent="0.2">
      <c r="A28" s="297">
        <v>9</v>
      </c>
      <c r="B28" s="6"/>
      <c r="C28" s="6" t="s">
        <v>604</v>
      </c>
      <c r="D28" s="491"/>
      <c r="E28" s="491"/>
      <c r="F28" s="491"/>
      <c r="G28" s="491"/>
      <c r="H28" s="491"/>
      <c r="I28" s="573">
        <f t="shared" ref="I28" si="7">+D28-H28</f>
        <v>0</v>
      </c>
      <c r="J28" s="574"/>
    </row>
    <row r="29" spans="1:10" x14ac:dyDescent="0.2">
      <c r="A29" s="298"/>
      <c r="B29" s="6"/>
      <c r="C29" s="6" t="s">
        <v>605</v>
      </c>
      <c r="D29" s="491"/>
      <c r="E29" s="491"/>
      <c r="F29" s="491"/>
      <c r="G29" s="491"/>
      <c r="H29" s="491"/>
      <c r="I29" s="573"/>
      <c r="J29" s="574"/>
    </row>
    <row r="30" spans="1:10" x14ac:dyDescent="0.2">
      <c r="A30" s="297">
        <v>10</v>
      </c>
      <c r="B30" s="6"/>
      <c r="C30" s="6" t="s">
        <v>604</v>
      </c>
      <c r="D30" s="491"/>
      <c r="E30" s="491"/>
      <c r="F30" s="491"/>
      <c r="G30" s="491"/>
      <c r="H30" s="491"/>
      <c r="I30" s="573">
        <f t="shared" ref="I30" si="8">+D30-H30</f>
        <v>0</v>
      </c>
      <c r="J30" s="574"/>
    </row>
    <row r="31" spans="1:10" x14ac:dyDescent="0.2">
      <c r="A31" s="298"/>
      <c r="B31" s="6"/>
      <c r="C31" s="6" t="s">
        <v>605</v>
      </c>
      <c r="D31" s="491"/>
      <c r="E31" s="491"/>
      <c r="F31" s="491"/>
      <c r="G31" s="491"/>
      <c r="H31" s="491"/>
      <c r="I31" s="573"/>
      <c r="J31" s="574"/>
    </row>
    <row r="32" spans="1:10" x14ac:dyDescent="0.2">
      <c r="A32" s="297">
        <v>11</v>
      </c>
      <c r="B32" s="6"/>
      <c r="C32" s="6" t="s">
        <v>604</v>
      </c>
      <c r="D32" s="491"/>
      <c r="E32" s="491"/>
      <c r="F32" s="491"/>
      <c r="G32" s="491"/>
      <c r="H32" s="491"/>
      <c r="I32" s="573">
        <f t="shared" ref="I32" si="9">+D32-H32</f>
        <v>0</v>
      </c>
      <c r="J32" s="574"/>
    </row>
    <row r="33" spans="1:10" x14ac:dyDescent="0.2">
      <c r="A33" s="298"/>
      <c r="B33" s="6"/>
      <c r="C33" s="6" t="s">
        <v>605</v>
      </c>
      <c r="D33" s="491"/>
      <c r="E33" s="491"/>
      <c r="F33" s="491"/>
      <c r="G33" s="491"/>
      <c r="H33" s="491"/>
      <c r="I33" s="573"/>
      <c r="J33" s="574"/>
    </row>
    <row r="34" spans="1:10" x14ac:dyDescent="0.2">
      <c r="A34" s="297">
        <v>12</v>
      </c>
      <c r="B34" s="6"/>
      <c r="C34" s="6" t="s">
        <v>604</v>
      </c>
      <c r="D34" s="491"/>
      <c r="E34" s="491"/>
      <c r="F34" s="491"/>
      <c r="G34" s="491"/>
      <c r="H34" s="491"/>
      <c r="I34" s="573">
        <f t="shared" ref="I34" si="10">+D34-H34</f>
        <v>0</v>
      </c>
      <c r="J34" s="574"/>
    </row>
    <row r="35" spans="1:10" x14ac:dyDescent="0.2">
      <c r="A35" s="298"/>
      <c r="B35" s="6"/>
      <c r="C35" s="6" t="s">
        <v>605</v>
      </c>
      <c r="D35" s="491"/>
      <c r="E35" s="491"/>
      <c r="F35" s="491"/>
      <c r="G35" s="491"/>
      <c r="H35" s="491"/>
      <c r="I35" s="573"/>
      <c r="J35" s="574"/>
    </row>
    <row r="36" spans="1:10" x14ac:dyDescent="0.2">
      <c r="A36" s="297">
        <v>13</v>
      </c>
      <c r="B36" s="6"/>
      <c r="C36" s="6" t="s">
        <v>604</v>
      </c>
      <c r="D36" s="491"/>
      <c r="E36" s="491"/>
      <c r="F36" s="491"/>
      <c r="G36" s="491"/>
      <c r="H36" s="491"/>
      <c r="I36" s="573">
        <f t="shared" ref="I36" si="11">+D36-H36</f>
        <v>0</v>
      </c>
      <c r="J36" s="574"/>
    </row>
    <row r="37" spans="1:10" x14ac:dyDescent="0.2">
      <c r="A37" s="298"/>
      <c r="B37" s="6"/>
      <c r="C37" s="6" t="s">
        <v>605</v>
      </c>
      <c r="D37" s="491"/>
      <c r="E37" s="491"/>
      <c r="F37" s="491"/>
      <c r="G37" s="491"/>
      <c r="H37" s="491"/>
      <c r="I37" s="573"/>
      <c r="J37" s="574"/>
    </row>
    <row r="38" spans="1:10" x14ac:dyDescent="0.2">
      <c r="A38" s="297">
        <v>14</v>
      </c>
      <c r="B38" s="6"/>
      <c r="C38" s="6" t="s">
        <v>604</v>
      </c>
      <c r="D38" s="491"/>
      <c r="E38" s="491"/>
      <c r="F38" s="491"/>
      <c r="G38" s="491"/>
      <c r="H38" s="491"/>
      <c r="I38" s="573">
        <f t="shared" ref="I38" si="12">+D38-H38</f>
        <v>0</v>
      </c>
      <c r="J38" s="574"/>
    </row>
    <row r="39" spans="1:10" x14ac:dyDescent="0.2">
      <c r="A39" s="298"/>
      <c r="B39" s="6"/>
      <c r="C39" s="6" t="s">
        <v>605</v>
      </c>
      <c r="D39" s="491"/>
      <c r="E39" s="491"/>
      <c r="F39" s="491"/>
      <c r="G39" s="491"/>
      <c r="H39" s="491"/>
      <c r="I39" s="573"/>
      <c r="J39" s="574"/>
    </row>
    <row r="40" spans="1:10" x14ac:dyDescent="0.2">
      <c r="A40" s="297">
        <v>15</v>
      </c>
      <c r="B40" s="6"/>
      <c r="C40" s="6" t="s">
        <v>604</v>
      </c>
      <c r="D40" s="491"/>
      <c r="E40" s="491"/>
      <c r="F40" s="491"/>
      <c r="G40" s="491"/>
      <c r="H40" s="491"/>
      <c r="I40" s="573">
        <f t="shared" ref="I40" si="13">+D40-H40</f>
        <v>0</v>
      </c>
      <c r="J40" s="574"/>
    </row>
    <row r="41" spans="1:10" x14ac:dyDescent="0.2">
      <c r="A41" s="298"/>
      <c r="B41" s="6"/>
      <c r="C41" s="6" t="s">
        <v>605</v>
      </c>
      <c r="D41" s="491"/>
      <c r="E41" s="491"/>
      <c r="F41" s="491"/>
      <c r="G41" s="491"/>
      <c r="H41" s="491"/>
      <c r="I41" s="573"/>
      <c r="J41" s="574"/>
    </row>
    <row r="42" spans="1:10" x14ac:dyDescent="0.2">
      <c r="A42" s="297">
        <v>16</v>
      </c>
      <c r="B42" s="6"/>
      <c r="C42" s="6" t="s">
        <v>604</v>
      </c>
      <c r="D42" s="491"/>
      <c r="E42" s="491"/>
      <c r="F42" s="491"/>
      <c r="G42" s="491"/>
      <c r="H42" s="491"/>
      <c r="I42" s="573">
        <f t="shared" ref="I42" si="14">+D42-H42</f>
        <v>0</v>
      </c>
      <c r="J42" s="574"/>
    </row>
    <row r="43" spans="1:10" ht="15.75" thickBot="1" x14ac:dyDescent="0.25">
      <c r="A43" s="200"/>
      <c r="B43" s="30"/>
      <c r="C43" s="30" t="s">
        <v>605</v>
      </c>
      <c r="D43" s="493"/>
      <c r="E43" s="493"/>
      <c r="F43" s="493"/>
      <c r="G43" s="493"/>
      <c r="H43" s="493"/>
      <c r="I43" s="575"/>
      <c r="J43" s="576"/>
    </row>
  </sheetData>
  <mergeCells count="127">
    <mergeCell ref="J40:J41"/>
    <mergeCell ref="D42:D43"/>
    <mergeCell ref="E42:E43"/>
    <mergeCell ref="F42:F43"/>
    <mergeCell ref="G42:G43"/>
    <mergeCell ref="H42:H43"/>
    <mergeCell ref="I42:I43"/>
    <mergeCell ref="J42:J43"/>
    <mergeCell ref="D40:D41"/>
    <mergeCell ref="E40:E41"/>
    <mergeCell ref="F40:F41"/>
    <mergeCell ref="G40:G41"/>
    <mergeCell ref="H40:H41"/>
    <mergeCell ref="I40:I41"/>
    <mergeCell ref="J36:J37"/>
    <mergeCell ref="D38:D39"/>
    <mergeCell ref="E38:E39"/>
    <mergeCell ref="F38:F39"/>
    <mergeCell ref="G38:G39"/>
    <mergeCell ref="H38:H39"/>
    <mergeCell ref="I38:I39"/>
    <mergeCell ref="J38:J39"/>
    <mergeCell ref="D36:D37"/>
    <mergeCell ref="E36:E37"/>
    <mergeCell ref="F36:F37"/>
    <mergeCell ref="G36:G37"/>
    <mergeCell ref="H36:H37"/>
    <mergeCell ref="I36:I37"/>
    <mergeCell ref="J32:J33"/>
    <mergeCell ref="D34:D35"/>
    <mergeCell ref="E34:E35"/>
    <mergeCell ref="F34:F35"/>
    <mergeCell ref="G34:G35"/>
    <mergeCell ref="H34:H35"/>
    <mergeCell ref="I34:I35"/>
    <mergeCell ref="J34:J35"/>
    <mergeCell ref="D32:D33"/>
    <mergeCell ref="E32:E33"/>
    <mergeCell ref="F32:F33"/>
    <mergeCell ref="G32:G33"/>
    <mergeCell ref="H32:H33"/>
    <mergeCell ref="I32:I33"/>
    <mergeCell ref="J28:J29"/>
    <mergeCell ref="D30:D31"/>
    <mergeCell ref="E30:E31"/>
    <mergeCell ref="F30:F31"/>
    <mergeCell ref="G30:G31"/>
    <mergeCell ref="H30:H31"/>
    <mergeCell ref="I30:I31"/>
    <mergeCell ref="J30:J31"/>
    <mergeCell ref="D28:D29"/>
    <mergeCell ref="E28:E29"/>
    <mergeCell ref="F28:F29"/>
    <mergeCell ref="G28:G29"/>
    <mergeCell ref="H28:H29"/>
    <mergeCell ref="I28:I29"/>
    <mergeCell ref="J24:J25"/>
    <mergeCell ref="D26:D27"/>
    <mergeCell ref="E26:E27"/>
    <mergeCell ref="F26:F27"/>
    <mergeCell ref="G26:G27"/>
    <mergeCell ref="H26:H27"/>
    <mergeCell ref="I26:I27"/>
    <mergeCell ref="J26:J27"/>
    <mergeCell ref="D24:D25"/>
    <mergeCell ref="E24:E25"/>
    <mergeCell ref="F24:F25"/>
    <mergeCell ref="G24:G25"/>
    <mergeCell ref="H24:H25"/>
    <mergeCell ref="I24:I25"/>
    <mergeCell ref="J20:J21"/>
    <mergeCell ref="D22:D23"/>
    <mergeCell ref="E22:E23"/>
    <mergeCell ref="F22:F23"/>
    <mergeCell ref="G22:G23"/>
    <mergeCell ref="H22:H23"/>
    <mergeCell ref="I22:I23"/>
    <mergeCell ref="J22:J23"/>
    <mergeCell ref="D20:D21"/>
    <mergeCell ref="E20:E21"/>
    <mergeCell ref="F20:F21"/>
    <mergeCell ref="G20:G21"/>
    <mergeCell ref="H20:H21"/>
    <mergeCell ref="I20:I21"/>
    <mergeCell ref="D14:D15"/>
    <mergeCell ref="E14:E15"/>
    <mergeCell ref="F14:F15"/>
    <mergeCell ref="G14:G15"/>
    <mergeCell ref="H14:H15"/>
    <mergeCell ref="I14:I15"/>
    <mergeCell ref="J14:J15"/>
    <mergeCell ref="J16:J17"/>
    <mergeCell ref="D18:D19"/>
    <mergeCell ref="E18:E19"/>
    <mergeCell ref="F18:F19"/>
    <mergeCell ref="G18:G19"/>
    <mergeCell ref="H18:H19"/>
    <mergeCell ref="I18:I19"/>
    <mergeCell ref="J18:J19"/>
    <mergeCell ref="D16:D17"/>
    <mergeCell ref="E16:E17"/>
    <mergeCell ref="F16:F17"/>
    <mergeCell ref="G16:G17"/>
    <mergeCell ref="H16:H17"/>
    <mergeCell ref="I16:I17"/>
    <mergeCell ref="D3:H3"/>
    <mergeCell ref="L7:T9"/>
    <mergeCell ref="L10:T12"/>
    <mergeCell ref="L13:T13"/>
    <mergeCell ref="B7:J7"/>
    <mergeCell ref="B8:J8"/>
    <mergeCell ref="B9:J9"/>
    <mergeCell ref="B6:J6"/>
    <mergeCell ref="H10:H11"/>
    <mergeCell ref="I10:I11"/>
    <mergeCell ref="J10:J11"/>
    <mergeCell ref="K10:K11"/>
    <mergeCell ref="B10:C11"/>
    <mergeCell ref="D12:D13"/>
    <mergeCell ref="E12:E13"/>
    <mergeCell ref="F12:F13"/>
    <mergeCell ref="G12:G13"/>
    <mergeCell ref="H12:H13"/>
    <mergeCell ref="D10:F10"/>
    <mergeCell ref="G10:G11"/>
    <mergeCell ref="I12:I13"/>
    <mergeCell ref="J12:J13"/>
  </mergeCells>
  <pageMargins left="0.25" right="0.25" top="0.25" bottom="0.25" header="0.3" footer="0.3"/>
  <pageSetup scale="5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E0D3B-451A-4493-A682-73B9B63263B3}">
  <sheetPr>
    <tabColor rgb="FFFFFF00"/>
    <pageSetUpPr fitToPage="1"/>
  </sheetPr>
  <dimension ref="A1:T43"/>
  <sheetViews>
    <sheetView topLeftCell="A2" zoomScale="70" zoomScaleNormal="70" workbookViewId="0">
      <selection activeCell="B12" sqref="B12"/>
    </sheetView>
  </sheetViews>
  <sheetFormatPr defaultRowHeight="15" x14ac:dyDescent="0.2"/>
  <cols>
    <col min="1" max="1" width="10.77734375" customWidth="1"/>
    <col min="2" max="2" width="50.77734375" customWidth="1"/>
    <col min="3" max="3" width="3" bestFit="1" customWidth="1"/>
    <col min="4" max="15" width="20.77734375" customWidth="1"/>
  </cols>
  <sheetData>
    <row r="1" spans="1:20" ht="15.75" x14ac:dyDescent="0.25">
      <c r="A1" s="3" t="str">
        <f>IF(+Input!$B$7=0,"Template",Input!$B$7)</f>
        <v>BLUE RIDGE GEORGIA HOLDINGS, LLC</v>
      </c>
      <c r="L1" t="s">
        <v>761</v>
      </c>
    </row>
    <row r="2" spans="1:20" ht="15.75" x14ac:dyDescent="0.25">
      <c r="A2" s="3" t="s">
        <v>8</v>
      </c>
      <c r="L2" t="s">
        <v>759</v>
      </c>
    </row>
    <row r="3" spans="1:20" ht="15.75" x14ac:dyDescent="0.25">
      <c r="A3" s="3" t="s">
        <v>9</v>
      </c>
      <c r="D3" s="341"/>
      <c r="L3" t="s">
        <v>760</v>
      </c>
    </row>
    <row r="4" spans="1:20" ht="15.75" x14ac:dyDescent="0.25">
      <c r="A4" s="182">
        <f>+Input!B10</f>
        <v>45657</v>
      </c>
      <c r="L4" t="s">
        <v>763</v>
      </c>
    </row>
    <row r="5" spans="1:20" ht="15.75" thickBot="1" x14ac:dyDescent="0.25"/>
    <row r="6" spans="1:20" ht="16.5" thickBot="1" x14ac:dyDescent="0.3">
      <c r="A6" s="278" t="s">
        <v>561</v>
      </c>
      <c r="B6" s="443" t="s">
        <v>562</v>
      </c>
      <c r="C6" s="437"/>
      <c r="D6" s="437"/>
      <c r="E6" s="437"/>
      <c r="F6" s="437"/>
      <c r="G6" s="437"/>
      <c r="H6" s="437"/>
      <c r="I6" s="437"/>
      <c r="J6" s="438"/>
      <c r="L6" s="3" t="s">
        <v>774</v>
      </c>
    </row>
    <row r="7" spans="1:20" ht="16.5" thickBot="1" x14ac:dyDescent="0.3">
      <c r="A7" s="283" t="s">
        <v>300</v>
      </c>
      <c r="B7" s="411" t="s">
        <v>768</v>
      </c>
      <c r="C7" s="412"/>
      <c r="D7" s="412"/>
      <c r="E7" s="412"/>
      <c r="F7" s="412"/>
      <c r="G7" s="412"/>
      <c r="H7" s="412"/>
      <c r="I7" s="412"/>
      <c r="J7" s="413"/>
      <c r="L7" s="442" t="s">
        <v>780</v>
      </c>
      <c r="M7" s="442"/>
      <c r="N7" s="442"/>
      <c r="O7" s="442"/>
      <c r="P7" s="442"/>
      <c r="Q7" s="442"/>
      <c r="R7" s="442"/>
      <c r="S7" s="442"/>
      <c r="T7" s="442"/>
    </row>
    <row r="8" spans="1:20" ht="30.75" customHeight="1" thickBot="1" x14ac:dyDescent="0.25">
      <c r="A8" s="84"/>
      <c r="B8" s="396" t="s">
        <v>595</v>
      </c>
      <c r="C8" s="396"/>
      <c r="D8" s="396"/>
      <c r="E8" s="396"/>
      <c r="F8" s="396"/>
      <c r="G8" s="396"/>
      <c r="H8" s="396"/>
      <c r="I8" s="396"/>
      <c r="J8" s="397"/>
      <c r="L8" s="442"/>
      <c r="M8" s="442"/>
      <c r="N8" s="442"/>
      <c r="O8" s="442"/>
      <c r="P8" s="442"/>
      <c r="Q8" s="442"/>
      <c r="R8" s="442"/>
      <c r="S8" s="442"/>
      <c r="T8" s="442"/>
    </row>
    <row r="9" spans="1:20" ht="36" customHeight="1" thickBot="1" x14ac:dyDescent="0.25">
      <c r="A9" s="84"/>
      <c r="B9" s="396" t="s">
        <v>596</v>
      </c>
      <c r="C9" s="396"/>
      <c r="D9" s="396"/>
      <c r="E9" s="396"/>
      <c r="F9" s="396"/>
      <c r="G9" s="396"/>
      <c r="H9" s="396"/>
      <c r="I9" s="396"/>
      <c r="J9" s="397"/>
      <c r="L9" s="442" t="s">
        <v>789</v>
      </c>
      <c r="M9" s="442"/>
      <c r="N9" s="442"/>
      <c r="O9" s="442"/>
      <c r="P9" s="442"/>
      <c r="Q9" s="442"/>
      <c r="R9" s="442"/>
      <c r="S9" s="442"/>
      <c r="T9" s="442"/>
    </row>
    <row r="10" spans="1:20" x14ac:dyDescent="0.2">
      <c r="A10" s="220"/>
      <c r="B10" s="529" t="s">
        <v>597</v>
      </c>
      <c r="C10" s="530"/>
      <c r="D10" s="565" t="s">
        <v>723</v>
      </c>
      <c r="E10" s="565"/>
      <c r="F10" s="565"/>
      <c r="G10" s="415" t="s">
        <v>724</v>
      </c>
      <c r="H10" s="415" t="s">
        <v>601</v>
      </c>
      <c r="I10" s="415" t="s">
        <v>603</v>
      </c>
      <c r="J10" s="435" t="s">
        <v>602</v>
      </c>
      <c r="K10" s="572"/>
      <c r="L10" s="442"/>
      <c r="M10" s="442"/>
      <c r="N10" s="442"/>
      <c r="O10" s="442"/>
      <c r="P10" s="442"/>
      <c r="Q10" s="442"/>
      <c r="R10" s="442"/>
      <c r="S10" s="442"/>
      <c r="T10" s="442"/>
    </row>
    <row r="11" spans="1:20" ht="30" x14ac:dyDescent="0.2">
      <c r="A11" s="220"/>
      <c r="B11" s="529"/>
      <c r="C11" s="530"/>
      <c r="D11" s="116" t="s">
        <v>598</v>
      </c>
      <c r="E11" s="116" t="s">
        <v>599</v>
      </c>
      <c r="F11" s="116" t="s">
        <v>600</v>
      </c>
      <c r="G11" s="570"/>
      <c r="H11" s="570"/>
      <c r="I11" s="570"/>
      <c r="J11" s="571"/>
      <c r="K11" s="572"/>
      <c r="L11" s="442"/>
      <c r="M11" s="442"/>
      <c r="N11" s="442"/>
      <c r="O11" s="442"/>
      <c r="P11" s="442"/>
      <c r="Q11" s="442"/>
      <c r="R11" s="442"/>
      <c r="S11" s="442"/>
      <c r="T11" s="442"/>
    </row>
    <row r="12" spans="1:20" ht="15.75" x14ac:dyDescent="0.2">
      <c r="A12" s="297">
        <v>1</v>
      </c>
      <c r="B12" s="112" t="s">
        <v>799</v>
      </c>
      <c r="C12" s="6" t="s">
        <v>604</v>
      </c>
      <c r="D12" s="491">
        <v>0</v>
      </c>
      <c r="E12" s="491">
        <v>0</v>
      </c>
      <c r="F12" s="491">
        <v>0</v>
      </c>
      <c r="G12" s="491">
        <v>0</v>
      </c>
      <c r="H12" s="491">
        <v>0</v>
      </c>
      <c r="I12" s="573">
        <f>+D12-H12</f>
        <v>0</v>
      </c>
      <c r="J12" s="577">
        <v>0</v>
      </c>
      <c r="L12" s="569" t="s">
        <v>779</v>
      </c>
      <c r="M12" s="569"/>
      <c r="N12" s="569"/>
      <c r="O12" s="569"/>
      <c r="P12" s="569"/>
      <c r="Q12" s="569"/>
      <c r="R12" s="569"/>
      <c r="S12" s="569"/>
      <c r="T12" s="569"/>
    </row>
    <row r="13" spans="1:20" x14ac:dyDescent="0.2">
      <c r="A13" s="298"/>
      <c r="B13" s="112"/>
      <c r="C13" s="6" t="s">
        <v>605</v>
      </c>
      <c r="D13" s="491"/>
      <c r="E13" s="491"/>
      <c r="F13" s="491"/>
      <c r="G13" s="491"/>
      <c r="H13" s="491"/>
      <c r="I13" s="573"/>
      <c r="J13" s="518"/>
    </row>
    <row r="14" spans="1:20" x14ac:dyDescent="0.2">
      <c r="A14" s="297">
        <v>2</v>
      </c>
      <c r="B14" s="112" t="s">
        <v>801</v>
      </c>
      <c r="C14" s="6" t="s">
        <v>604</v>
      </c>
      <c r="D14" s="491">
        <v>0</v>
      </c>
      <c r="E14" s="491">
        <v>0</v>
      </c>
      <c r="F14" s="491">
        <v>0</v>
      </c>
      <c r="G14" s="491">
        <v>0</v>
      </c>
      <c r="H14" s="491">
        <v>0</v>
      </c>
      <c r="I14" s="573">
        <f t="shared" ref="I14" si="0">+D14-H14</f>
        <v>0</v>
      </c>
      <c r="J14" s="574">
        <v>0</v>
      </c>
    </row>
    <row r="15" spans="1:20" x14ac:dyDescent="0.2">
      <c r="A15" s="298"/>
      <c r="B15" s="112"/>
      <c r="C15" s="6" t="s">
        <v>605</v>
      </c>
      <c r="D15" s="491"/>
      <c r="E15" s="491"/>
      <c r="F15" s="491"/>
      <c r="G15" s="491"/>
      <c r="H15" s="491"/>
      <c r="I15" s="573"/>
      <c r="J15" s="574"/>
    </row>
    <row r="16" spans="1:20" x14ac:dyDescent="0.2">
      <c r="A16" s="297">
        <v>3</v>
      </c>
      <c r="B16" s="112" t="s">
        <v>800</v>
      </c>
      <c r="C16" s="6" t="s">
        <v>604</v>
      </c>
      <c r="D16" s="491">
        <v>0</v>
      </c>
      <c r="E16" s="491">
        <v>0</v>
      </c>
      <c r="F16" s="491">
        <v>0</v>
      </c>
      <c r="G16" s="491">
        <v>0</v>
      </c>
      <c r="H16" s="491">
        <v>0</v>
      </c>
      <c r="I16" s="573">
        <f t="shared" ref="I16" si="1">+D16-H16</f>
        <v>0</v>
      </c>
      <c r="J16" s="574">
        <v>0</v>
      </c>
    </row>
    <row r="17" spans="1:10" x14ac:dyDescent="0.2">
      <c r="A17" s="298"/>
      <c r="B17" s="112"/>
      <c r="C17" s="6" t="s">
        <v>605</v>
      </c>
      <c r="D17" s="491"/>
      <c r="E17" s="491"/>
      <c r="F17" s="491"/>
      <c r="G17" s="491"/>
      <c r="H17" s="491"/>
      <c r="I17" s="573"/>
      <c r="J17" s="574"/>
    </row>
    <row r="18" spans="1:10" x14ac:dyDescent="0.2">
      <c r="A18" s="297">
        <v>4</v>
      </c>
      <c r="B18" s="112" t="s">
        <v>802</v>
      </c>
      <c r="C18" s="6" t="s">
        <v>604</v>
      </c>
      <c r="D18" s="491">
        <v>0</v>
      </c>
      <c r="E18" s="491">
        <v>0</v>
      </c>
      <c r="F18" s="491">
        <v>0</v>
      </c>
      <c r="G18" s="491">
        <v>0</v>
      </c>
      <c r="H18" s="491">
        <v>0</v>
      </c>
      <c r="I18" s="573">
        <f t="shared" ref="I18" si="2">+D18-H18</f>
        <v>0</v>
      </c>
      <c r="J18" s="574">
        <v>0</v>
      </c>
    </row>
    <row r="19" spans="1:10" x14ac:dyDescent="0.2">
      <c r="A19" s="298"/>
      <c r="B19" s="112"/>
      <c r="C19" s="6" t="s">
        <v>605</v>
      </c>
      <c r="D19" s="491"/>
      <c r="E19" s="491"/>
      <c r="F19" s="491"/>
      <c r="G19" s="491"/>
      <c r="H19" s="491"/>
      <c r="I19" s="573"/>
      <c r="J19" s="574"/>
    </row>
    <row r="20" spans="1:10" x14ac:dyDescent="0.2">
      <c r="A20" s="297">
        <v>5</v>
      </c>
      <c r="B20" s="112" t="s">
        <v>803</v>
      </c>
      <c r="C20" s="6" t="s">
        <v>604</v>
      </c>
      <c r="D20" s="491">
        <v>0</v>
      </c>
      <c r="E20" s="491">
        <v>0</v>
      </c>
      <c r="F20" s="491">
        <v>0</v>
      </c>
      <c r="G20" s="491">
        <v>0</v>
      </c>
      <c r="H20" s="491">
        <v>0</v>
      </c>
      <c r="I20" s="573">
        <f t="shared" ref="I20" si="3">+D20-H20</f>
        <v>0</v>
      </c>
      <c r="J20" s="574">
        <v>0</v>
      </c>
    </row>
    <row r="21" spans="1:10" x14ac:dyDescent="0.2">
      <c r="A21" s="298"/>
      <c r="B21" s="112"/>
      <c r="C21" s="6" t="s">
        <v>605</v>
      </c>
      <c r="D21" s="491"/>
      <c r="E21" s="491"/>
      <c r="F21" s="491"/>
      <c r="G21" s="491"/>
      <c r="H21" s="491"/>
      <c r="I21" s="573"/>
      <c r="J21" s="574"/>
    </row>
    <row r="22" spans="1:10" ht="15.75" x14ac:dyDescent="0.25">
      <c r="A22" s="297">
        <v>6</v>
      </c>
      <c r="B22" s="112" t="s">
        <v>804</v>
      </c>
      <c r="C22" s="6" t="s">
        <v>604</v>
      </c>
      <c r="D22" s="491">
        <v>0</v>
      </c>
      <c r="E22" s="491">
        <v>0</v>
      </c>
      <c r="F22" s="491">
        <v>0</v>
      </c>
      <c r="G22" s="491">
        <v>0</v>
      </c>
      <c r="H22" s="491">
        <v>0</v>
      </c>
      <c r="I22" s="573">
        <f t="shared" ref="I22" si="4">+D22-H22</f>
        <v>0</v>
      </c>
      <c r="J22" s="574">
        <v>0</v>
      </c>
    </row>
    <row r="23" spans="1:10" x14ac:dyDescent="0.2">
      <c r="A23" s="298"/>
      <c r="B23" s="112"/>
      <c r="C23" s="6" t="s">
        <v>605</v>
      </c>
      <c r="D23" s="491"/>
      <c r="E23" s="491"/>
      <c r="F23" s="491"/>
      <c r="G23" s="491"/>
      <c r="H23" s="491"/>
      <c r="I23" s="573"/>
      <c r="J23" s="574"/>
    </row>
    <row r="24" spans="1:10" ht="15.75" x14ac:dyDescent="0.25">
      <c r="A24" s="297">
        <v>7</v>
      </c>
      <c r="B24" s="112" t="s">
        <v>805</v>
      </c>
      <c r="C24" s="6" t="s">
        <v>604</v>
      </c>
      <c r="D24" s="491">
        <v>0</v>
      </c>
      <c r="E24" s="491">
        <v>0</v>
      </c>
      <c r="F24" s="491">
        <v>0</v>
      </c>
      <c r="G24" s="491">
        <v>0</v>
      </c>
      <c r="H24" s="491">
        <v>0</v>
      </c>
      <c r="I24" s="573">
        <f t="shared" ref="I24" si="5">+D24-H24</f>
        <v>0</v>
      </c>
      <c r="J24" s="574">
        <v>0</v>
      </c>
    </row>
    <row r="25" spans="1:10" x14ac:dyDescent="0.2">
      <c r="A25" s="298"/>
      <c r="B25" s="112"/>
      <c r="C25" s="6" t="s">
        <v>605</v>
      </c>
      <c r="D25" s="491"/>
      <c r="E25" s="491"/>
      <c r="F25" s="491"/>
      <c r="G25" s="491"/>
      <c r="H25" s="491"/>
      <c r="I25" s="573"/>
      <c r="J25" s="574"/>
    </row>
    <row r="26" spans="1:10" ht="15.75" x14ac:dyDescent="0.25">
      <c r="A26" s="297">
        <v>8</v>
      </c>
      <c r="B26" s="112" t="s">
        <v>806</v>
      </c>
      <c r="C26" s="6" t="s">
        <v>604</v>
      </c>
      <c r="D26" s="491">
        <v>0</v>
      </c>
      <c r="E26" s="491">
        <v>0</v>
      </c>
      <c r="F26" s="491">
        <v>0</v>
      </c>
      <c r="G26" s="491">
        <v>0</v>
      </c>
      <c r="H26" s="491">
        <v>0</v>
      </c>
      <c r="I26" s="573">
        <f t="shared" ref="I26" si="6">+D26-H26</f>
        <v>0</v>
      </c>
      <c r="J26" s="574">
        <v>0</v>
      </c>
    </row>
    <row r="27" spans="1:10" x14ac:dyDescent="0.2">
      <c r="A27" s="298"/>
      <c r="B27" s="112"/>
      <c r="C27" s="6" t="s">
        <v>605</v>
      </c>
      <c r="D27" s="491"/>
      <c r="E27" s="491"/>
      <c r="F27" s="491"/>
      <c r="G27" s="491"/>
      <c r="H27" s="491"/>
      <c r="I27" s="573"/>
      <c r="J27" s="574"/>
    </row>
    <row r="28" spans="1:10" ht="15.75" x14ac:dyDescent="0.25">
      <c r="A28" s="297">
        <v>9</v>
      </c>
      <c r="B28" s="112" t="s">
        <v>807</v>
      </c>
      <c r="C28" s="6" t="s">
        <v>604</v>
      </c>
      <c r="D28" s="491">
        <v>0</v>
      </c>
      <c r="E28" s="491">
        <v>0</v>
      </c>
      <c r="F28" s="491">
        <v>0</v>
      </c>
      <c r="G28" s="491">
        <v>0</v>
      </c>
      <c r="H28" s="491">
        <v>0</v>
      </c>
      <c r="I28" s="573">
        <f t="shared" ref="I28" si="7">+D28-H28</f>
        <v>0</v>
      </c>
      <c r="J28" s="574">
        <v>0</v>
      </c>
    </row>
    <row r="29" spans="1:10" x14ac:dyDescent="0.2">
      <c r="A29" s="298"/>
      <c r="B29" s="6"/>
      <c r="C29" s="6" t="s">
        <v>605</v>
      </c>
      <c r="D29" s="491"/>
      <c r="E29" s="491"/>
      <c r="F29" s="491"/>
      <c r="G29" s="491"/>
      <c r="H29" s="491"/>
      <c r="I29" s="573"/>
      <c r="J29" s="574"/>
    </row>
    <row r="30" spans="1:10" x14ac:dyDescent="0.2">
      <c r="A30" s="297">
        <v>10</v>
      </c>
      <c r="B30" s="6"/>
      <c r="C30" s="6" t="s">
        <v>604</v>
      </c>
      <c r="D30" s="491"/>
      <c r="E30" s="491"/>
      <c r="F30" s="491"/>
      <c r="G30" s="491"/>
      <c r="H30" s="491"/>
      <c r="I30" s="573">
        <f t="shared" ref="I30" si="8">+D30-H30</f>
        <v>0</v>
      </c>
      <c r="J30" s="574"/>
    </row>
    <row r="31" spans="1:10" x14ac:dyDescent="0.2">
      <c r="A31" s="298"/>
      <c r="B31" s="6"/>
      <c r="C31" s="6" t="s">
        <v>605</v>
      </c>
      <c r="D31" s="491"/>
      <c r="E31" s="491"/>
      <c r="F31" s="491"/>
      <c r="G31" s="491"/>
      <c r="H31" s="491"/>
      <c r="I31" s="573"/>
      <c r="J31" s="574"/>
    </row>
    <row r="32" spans="1:10" x14ac:dyDescent="0.2">
      <c r="A32" s="297">
        <v>11</v>
      </c>
      <c r="B32" s="6"/>
      <c r="C32" s="6" t="s">
        <v>604</v>
      </c>
      <c r="D32" s="491"/>
      <c r="E32" s="491"/>
      <c r="F32" s="491"/>
      <c r="G32" s="491"/>
      <c r="H32" s="491"/>
      <c r="I32" s="573">
        <f t="shared" ref="I32" si="9">+D32-H32</f>
        <v>0</v>
      </c>
      <c r="J32" s="574"/>
    </row>
    <row r="33" spans="1:10" x14ac:dyDescent="0.2">
      <c r="A33" s="298"/>
      <c r="B33" s="6"/>
      <c r="C33" s="6" t="s">
        <v>605</v>
      </c>
      <c r="D33" s="491"/>
      <c r="E33" s="491"/>
      <c r="F33" s="491"/>
      <c r="G33" s="491"/>
      <c r="H33" s="491"/>
      <c r="I33" s="573"/>
      <c r="J33" s="574"/>
    </row>
    <row r="34" spans="1:10" x14ac:dyDescent="0.2">
      <c r="A34" s="297">
        <v>12</v>
      </c>
      <c r="B34" s="6"/>
      <c r="C34" s="6" t="s">
        <v>604</v>
      </c>
      <c r="D34" s="491"/>
      <c r="E34" s="491"/>
      <c r="F34" s="491"/>
      <c r="G34" s="491"/>
      <c r="H34" s="491"/>
      <c r="I34" s="573">
        <f t="shared" ref="I34" si="10">+D34-H34</f>
        <v>0</v>
      </c>
      <c r="J34" s="574"/>
    </row>
    <row r="35" spans="1:10" x14ac:dyDescent="0.2">
      <c r="A35" s="298"/>
      <c r="B35" s="6"/>
      <c r="C35" s="6" t="s">
        <v>605</v>
      </c>
      <c r="D35" s="491"/>
      <c r="E35" s="491"/>
      <c r="F35" s="491"/>
      <c r="G35" s="491"/>
      <c r="H35" s="491"/>
      <c r="I35" s="573"/>
      <c r="J35" s="574"/>
    </row>
    <row r="36" spans="1:10" x14ac:dyDescent="0.2">
      <c r="A36" s="297">
        <v>13</v>
      </c>
      <c r="B36" s="6"/>
      <c r="C36" s="6" t="s">
        <v>604</v>
      </c>
      <c r="D36" s="491"/>
      <c r="E36" s="491"/>
      <c r="F36" s="491"/>
      <c r="G36" s="491"/>
      <c r="H36" s="491"/>
      <c r="I36" s="573">
        <f t="shared" ref="I36" si="11">+D36-H36</f>
        <v>0</v>
      </c>
      <c r="J36" s="574"/>
    </row>
    <row r="37" spans="1:10" x14ac:dyDescent="0.2">
      <c r="A37" s="298"/>
      <c r="B37" s="6"/>
      <c r="C37" s="6" t="s">
        <v>605</v>
      </c>
      <c r="D37" s="491"/>
      <c r="E37" s="491"/>
      <c r="F37" s="491"/>
      <c r="G37" s="491"/>
      <c r="H37" s="491"/>
      <c r="I37" s="573"/>
      <c r="J37" s="574"/>
    </row>
    <row r="38" spans="1:10" x14ac:dyDescent="0.2">
      <c r="A38" s="297">
        <v>14</v>
      </c>
      <c r="B38" s="6"/>
      <c r="C38" s="6" t="s">
        <v>604</v>
      </c>
      <c r="D38" s="491"/>
      <c r="E38" s="491"/>
      <c r="F38" s="491"/>
      <c r="G38" s="491"/>
      <c r="H38" s="491"/>
      <c r="I38" s="573">
        <f t="shared" ref="I38" si="12">+D38-H38</f>
        <v>0</v>
      </c>
      <c r="J38" s="574"/>
    </row>
    <row r="39" spans="1:10" x14ac:dyDescent="0.2">
      <c r="A39" s="298"/>
      <c r="B39" s="6"/>
      <c r="C39" s="6" t="s">
        <v>605</v>
      </c>
      <c r="D39" s="491"/>
      <c r="E39" s="491"/>
      <c r="F39" s="491"/>
      <c r="G39" s="491"/>
      <c r="H39" s="491"/>
      <c r="I39" s="573"/>
      <c r="J39" s="574"/>
    </row>
    <row r="40" spans="1:10" x14ac:dyDescent="0.2">
      <c r="A40" s="297">
        <v>15</v>
      </c>
      <c r="B40" s="6"/>
      <c r="C40" s="6" t="s">
        <v>604</v>
      </c>
      <c r="D40" s="491"/>
      <c r="E40" s="491"/>
      <c r="F40" s="491"/>
      <c r="G40" s="491"/>
      <c r="H40" s="491"/>
      <c r="I40" s="573">
        <f t="shared" ref="I40" si="13">+D40-H40</f>
        <v>0</v>
      </c>
      <c r="J40" s="574"/>
    </row>
    <row r="41" spans="1:10" x14ac:dyDescent="0.2">
      <c r="A41" s="298"/>
      <c r="B41" s="6"/>
      <c r="C41" s="6" t="s">
        <v>605</v>
      </c>
      <c r="D41" s="491"/>
      <c r="E41" s="491"/>
      <c r="F41" s="491"/>
      <c r="G41" s="491"/>
      <c r="H41" s="491"/>
      <c r="I41" s="573"/>
      <c r="J41" s="574"/>
    </row>
    <row r="42" spans="1:10" x14ac:dyDescent="0.2">
      <c r="A42" s="297">
        <v>16</v>
      </c>
      <c r="B42" s="6"/>
      <c r="C42" s="6" t="s">
        <v>604</v>
      </c>
      <c r="D42" s="491"/>
      <c r="E42" s="491"/>
      <c r="F42" s="491"/>
      <c r="G42" s="491"/>
      <c r="H42" s="491"/>
      <c r="I42" s="573">
        <f t="shared" ref="I42" si="14">+D42-H42</f>
        <v>0</v>
      </c>
      <c r="J42" s="574"/>
    </row>
    <row r="43" spans="1:10" ht="15.75" thickBot="1" x14ac:dyDescent="0.25">
      <c r="A43" s="200"/>
      <c r="B43" s="30"/>
      <c r="C43" s="30" t="s">
        <v>605</v>
      </c>
      <c r="D43" s="493"/>
      <c r="E43" s="493"/>
      <c r="F43" s="493"/>
      <c r="G43" s="493"/>
      <c r="H43" s="493"/>
      <c r="I43" s="575"/>
      <c r="J43" s="576"/>
    </row>
  </sheetData>
  <mergeCells count="126">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L7:T8"/>
    <mergeCell ref="L9:T11"/>
    <mergeCell ref="L12:T12"/>
    <mergeCell ref="J42:J43"/>
    <mergeCell ref="D42:D43"/>
    <mergeCell ref="E42:E43"/>
    <mergeCell ref="F42:F43"/>
    <mergeCell ref="G42:G43"/>
    <mergeCell ref="H42:H43"/>
    <mergeCell ref="I42:I43"/>
    <mergeCell ref="J38:J39"/>
    <mergeCell ref="D40:D41"/>
    <mergeCell ref="E40:E41"/>
    <mergeCell ref="F40:F41"/>
    <mergeCell ref="G40:G41"/>
    <mergeCell ref="H40:H41"/>
    <mergeCell ref="I40:I41"/>
    <mergeCell ref="J40:J41"/>
    <mergeCell ref="D38:D39"/>
    <mergeCell ref="E38:E39"/>
    <mergeCell ref="F38:F39"/>
    <mergeCell ref="G38:G39"/>
    <mergeCell ref="H38:H39"/>
    <mergeCell ref="I38:I39"/>
  </mergeCells>
  <pageMargins left="0.25" right="0.25" top="0.25" bottom="0.25" header="0.3" footer="0.3"/>
  <pageSetup scale="5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B9B25-8021-4C9C-9B31-B3D4D2BEE79A}">
  <sheetPr>
    <tabColor rgb="FF920000"/>
    <pageSetUpPr fitToPage="1"/>
  </sheetPr>
  <dimension ref="A1:T51"/>
  <sheetViews>
    <sheetView zoomScaleNormal="100" workbookViewId="0">
      <selection activeCell="I3" sqref="I3"/>
    </sheetView>
  </sheetViews>
  <sheetFormatPr defaultRowHeight="15" x14ac:dyDescent="0.2"/>
  <cols>
    <col min="1" max="1" width="10.77734375" customWidth="1"/>
    <col min="2" max="2" width="50.77734375" customWidth="1"/>
    <col min="3" max="3" width="3" bestFit="1" customWidth="1"/>
    <col min="4" max="11" width="20.77734375" customWidth="1"/>
    <col min="12" max="12" width="9.33203125" customWidth="1"/>
    <col min="13" max="13" width="7" customWidth="1"/>
    <col min="14" max="15" width="20.77734375" customWidth="1"/>
  </cols>
  <sheetData>
    <row r="1" spans="1:20" ht="15.75" x14ac:dyDescent="0.25">
      <c r="A1" s="3" t="str">
        <f>IF(+Input!$B$7=0,"Template",Input!$B$7)</f>
        <v>BLUE RIDGE GEORGIA HOLDINGS, LLC</v>
      </c>
      <c r="L1" t="s">
        <v>761</v>
      </c>
    </row>
    <row r="2" spans="1:20" ht="15.75" x14ac:dyDescent="0.25">
      <c r="A2" s="3" t="s">
        <v>8</v>
      </c>
      <c r="L2" t="s">
        <v>759</v>
      </c>
    </row>
    <row r="3" spans="1:20" ht="15.75" x14ac:dyDescent="0.25">
      <c r="A3" s="3" t="s">
        <v>9</v>
      </c>
      <c r="D3" s="527" t="s">
        <v>797</v>
      </c>
      <c r="E3" s="527"/>
      <c r="F3" s="527"/>
      <c r="G3" s="527"/>
      <c r="H3" s="527"/>
      <c r="L3" t="s">
        <v>760</v>
      </c>
    </row>
    <row r="4" spans="1:20" ht="15.75" x14ac:dyDescent="0.25">
      <c r="A4" s="182">
        <f>+Input!B10</f>
        <v>45657</v>
      </c>
      <c r="L4" t="s">
        <v>763</v>
      </c>
    </row>
    <row r="5" spans="1:20" ht="15.75" thickBot="1" x14ac:dyDescent="0.25"/>
    <row r="6" spans="1:20" ht="16.5" thickBot="1" x14ac:dyDescent="0.3">
      <c r="A6" s="278" t="s">
        <v>561</v>
      </c>
      <c r="B6" s="443" t="s">
        <v>562</v>
      </c>
      <c r="C6" s="437"/>
      <c r="D6" s="437"/>
      <c r="E6" s="437"/>
      <c r="F6" s="437"/>
      <c r="G6" s="437"/>
      <c r="H6" s="437"/>
      <c r="I6" s="437"/>
      <c r="J6" s="438"/>
      <c r="L6" s="3" t="s">
        <v>774</v>
      </c>
    </row>
    <row r="7" spans="1:20" ht="16.5" thickBot="1" x14ac:dyDescent="0.3">
      <c r="A7" s="283" t="s">
        <v>300</v>
      </c>
      <c r="B7" s="411" t="s">
        <v>726</v>
      </c>
      <c r="C7" s="412"/>
      <c r="D7" s="412"/>
      <c r="E7" s="412"/>
      <c r="F7" s="412"/>
      <c r="G7" s="412"/>
      <c r="H7" s="412"/>
      <c r="I7" s="412"/>
      <c r="J7" s="413"/>
      <c r="K7" s="341"/>
      <c r="L7" s="578" t="s">
        <v>781</v>
      </c>
      <c r="M7" s="442"/>
      <c r="N7" s="442"/>
      <c r="O7" s="442"/>
      <c r="P7" s="442"/>
      <c r="Q7" s="442"/>
      <c r="R7" s="442"/>
      <c r="S7" s="442"/>
      <c r="T7" s="442"/>
    </row>
    <row r="8" spans="1:20" ht="30.75" customHeight="1" thickBot="1" x14ac:dyDescent="0.25">
      <c r="A8" s="84"/>
      <c r="B8" s="396" t="s">
        <v>595</v>
      </c>
      <c r="C8" s="396"/>
      <c r="D8" s="396"/>
      <c r="E8" s="396"/>
      <c r="F8" s="396"/>
      <c r="G8" s="396"/>
      <c r="H8" s="396"/>
      <c r="I8" s="396"/>
      <c r="J8" s="397"/>
      <c r="L8" s="442"/>
      <c r="M8" s="442"/>
      <c r="N8" s="442"/>
      <c r="O8" s="442"/>
      <c r="P8" s="442"/>
      <c r="Q8" s="442"/>
      <c r="R8" s="442"/>
      <c r="S8" s="442"/>
      <c r="T8" s="442"/>
    </row>
    <row r="9" spans="1:20" ht="36" customHeight="1" thickBot="1" x14ac:dyDescent="0.25">
      <c r="A9" s="84"/>
      <c r="B9" s="396" t="s">
        <v>596</v>
      </c>
      <c r="C9" s="396"/>
      <c r="D9" s="396"/>
      <c r="E9" s="396"/>
      <c r="F9" s="396"/>
      <c r="G9" s="396"/>
      <c r="H9" s="396"/>
      <c r="I9" s="396"/>
      <c r="J9" s="397"/>
      <c r="M9" s="442" t="s">
        <v>782</v>
      </c>
      <c r="N9" s="442"/>
      <c r="O9" s="442"/>
      <c r="P9" s="442"/>
      <c r="Q9" s="442"/>
      <c r="R9" s="442"/>
      <c r="S9" s="442"/>
      <c r="T9" s="442"/>
    </row>
    <row r="10" spans="1:20" x14ac:dyDescent="0.2">
      <c r="A10" s="220"/>
      <c r="B10" s="529" t="s">
        <v>597</v>
      </c>
      <c r="C10" s="530"/>
      <c r="D10" s="565" t="s">
        <v>723</v>
      </c>
      <c r="E10" s="565"/>
      <c r="F10" s="565"/>
      <c r="G10" s="415" t="s">
        <v>724</v>
      </c>
      <c r="H10" s="415" t="s">
        <v>601</v>
      </c>
      <c r="I10" s="415" t="s">
        <v>603</v>
      </c>
      <c r="J10" s="435" t="s">
        <v>602</v>
      </c>
      <c r="K10" s="572"/>
      <c r="M10" s="442"/>
      <c r="N10" s="442"/>
      <c r="O10" s="442"/>
      <c r="P10" s="442"/>
      <c r="Q10" s="442"/>
      <c r="R10" s="442"/>
      <c r="S10" s="442"/>
      <c r="T10" s="442"/>
    </row>
    <row r="11" spans="1:20" ht="30" x14ac:dyDescent="0.2">
      <c r="A11" s="220"/>
      <c r="B11" s="529"/>
      <c r="C11" s="530"/>
      <c r="D11" s="116" t="s">
        <v>598</v>
      </c>
      <c r="E11" s="116" t="s">
        <v>599</v>
      </c>
      <c r="F11" s="116" t="s">
        <v>600</v>
      </c>
      <c r="G11" s="570"/>
      <c r="H11" s="570"/>
      <c r="I11" s="570"/>
      <c r="J11" s="571"/>
      <c r="K11" s="572"/>
      <c r="M11" s="379" t="s">
        <v>783</v>
      </c>
      <c r="N11" s="379"/>
      <c r="O11" s="379"/>
      <c r="P11" s="379"/>
      <c r="Q11" s="379"/>
      <c r="R11" s="379"/>
      <c r="S11" s="379"/>
      <c r="T11" s="379"/>
    </row>
    <row r="12" spans="1:20" ht="15" customHeight="1" x14ac:dyDescent="0.2">
      <c r="A12" s="297">
        <v>1</v>
      </c>
      <c r="B12" s="6"/>
      <c r="C12" s="6" t="s">
        <v>604</v>
      </c>
      <c r="D12" s="491"/>
      <c r="E12" s="491"/>
      <c r="F12" s="491"/>
      <c r="G12" s="491"/>
      <c r="H12" s="491"/>
      <c r="I12" s="573">
        <f>+D12-H12</f>
        <v>0</v>
      </c>
      <c r="J12" s="574"/>
      <c r="N12" s="424" t="s">
        <v>784</v>
      </c>
      <c r="O12" s="424"/>
      <c r="P12" s="424"/>
      <c r="Q12" s="424"/>
      <c r="R12" s="424"/>
      <c r="S12" s="424"/>
      <c r="T12" s="424"/>
    </row>
    <row r="13" spans="1:20" x14ac:dyDescent="0.2">
      <c r="A13" s="298"/>
      <c r="B13" s="6"/>
      <c r="C13" s="6" t="s">
        <v>605</v>
      </c>
      <c r="D13" s="491"/>
      <c r="E13" s="491"/>
      <c r="F13" s="491"/>
      <c r="G13" s="491"/>
      <c r="H13" s="491"/>
      <c r="I13" s="573"/>
      <c r="J13" s="574"/>
      <c r="N13" s="442" t="s">
        <v>785</v>
      </c>
      <c r="O13" s="442"/>
      <c r="P13" s="442"/>
      <c r="Q13" s="442"/>
      <c r="R13" s="442"/>
      <c r="S13" s="442"/>
      <c r="T13" s="442"/>
    </row>
    <row r="14" spans="1:20" x14ac:dyDescent="0.2">
      <c r="A14" s="297">
        <v>2</v>
      </c>
      <c r="B14" s="6"/>
      <c r="C14" s="6" t="s">
        <v>604</v>
      </c>
      <c r="D14" s="491"/>
      <c r="E14" s="491"/>
      <c r="F14" s="491"/>
      <c r="G14" s="491"/>
      <c r="H14" s="491"/>
      <c r="I14" s="573">
        <f t="shared" ref="I14" si="0">+D14-H14</f>
        <v>0</v>
      </c>
      <c r="J14" s="574"/>
      <c r="N14" s="442"/>
      <c r="O14" s="442"/>
      <c r="P14" s="442"/>
      <c r="Q14" s="442"/>
      <c r="R14" s="442"/>
      <c r="S14" s="442"/>
      <c r="T14" s="442"/>
    </row>
    <row r="15" spans="1:20" x14ac:dyDescent="0.2">
      <c r="A15" s="298"/>
      <c r="B15" s="6"/>
      <c r="C15" s="6" t="s">
        <v>605</v>
      </c>
      <c r="D15" s="491"/>
      <c r="E15" s="491"/>
      <c r="F15" s="491"/>
      <c r="G15" s="491"/>
      <c r="H15" s="491"/>
      <c r="I15" s="573"/>
      <c r="J15" s="574"/>
      <c r="N15" s="442" t="s">
        <v>786</v>
      </c>
      <c r="O15" s="442"/>
      <c r="P15" s="442"/>
      <c r="Q15" s="442"/>
      <c r="R15" s="442"/>
      <c r="S15" s="442"/>
      <c r="T15" s="442"/>
    </row>
    <row r="16" spans="1:20" x14ac:dyDescent="0.2">
      <c r="A16" s="297">
        <v>3</v>
      </c>
      <c r="B16" s="6"/>
      <c r="C16" s="6" t="s">
        <v>604</v>
      </c>
      <c r="D16" s="491"/>
      <c r="E16" s="491"/>
      <c r="F16" s="491"/>
      <c r="G16" s="491"/>
      <c r="H16" s="491"/>
      <c r="I16" s="573">
        <f t="shared" ref="I16" si="1">+D16-H16</f>
        <v>0</v>
      </c>
      <c r="J16" s="574"/>
      <c r="N16" s="442"/>
      <c r="O16" s="442"/>
      <c r="P16" s="442"/>
      <c r="Q16" s="442"/>
      <c r="R16" s="442"/>
      <c r="S16" s="442"/>
      <c r="T16" s="442"/>
    </row>
    <row r="17" spans="1:20" x14ac:dyDescent="0.2">
      <c r="A17" s="298"/>
      <c r="B17" s="6"/>
      <c r="C17" s="6" t="s">
        <v>605</v>
      </c>
      <c r="D17" s="491"/>
      <c r="E17" s="491"/>
      <c r="F17" s="491"/>
      <c r="G17" s="491"/>
      <c r="H17" s="491"/>
      <c r="I17" s="573"/>
      <c r="J17" s="574"/>
      <c r="M17" s="442" t="s">
        <v>787</v>
      </c>
      <c r="N17" s="442"/>
      <c r="O17" s="442"/>
      <c r="P17" s="442"/>
      <c r="Q17" s="442"/>
      <c r="R17" s="442"/>
      <c r="S17" s="442"/>
      <c r="T17" s="442"/>
    </row>
    <row r="18" spans="1:20" x14ac:dyDescent="0.2">
      <c r="A18" s="297">
        <v>4</v>
      </c>
      <c r="B18" s="6"/>
      <c r="C18" s="6" t="s">
        <v>604</v>
      </c>
      <c r="D18" s="491"/>
      <c r="E18" s="491"/>
      <c r="F18" s="491"/>
      <c r="G18" s="491"/>
      <c r="H18" s="491"/>
      <c r="I18" s="573">
        <f t="shared" ref="I18" si="2">+D18-H18</f>
        <v>0</v>
      </c>
      <c r="J18" s="574"/>
      <c r="M18" s="442"/>
      <c r="N18" s="442"/>
      <c r="O18" s="442"/>
      <c r="P18" s="442"/>
      <c r="Q18" s="442"/>
      <c r="R18" s="442"/>
      <c r="S18" s="442"/>
      <c r="T18" s="442"/>
    </row>
    <row r="19" spans="1:20" ht="15" customHeight="1" x14ac:dyDescent="0.2">
      <c r="A19" s="298"/>
      <c r="B19" s="6"/>
      <c r="C19" s="6" t="s">
        <v>605</v>
      </c>
      <c r="D19" s="491"/>
      <c r="E19" s="491"/>
      <c r="F19" s="491"/>
      <c r="G19" s="491"/>
      <c r="H19" s="491"/>
      <c r="I19" s="573"/>
      <c r="J19" s="574"/>
      <c r="L19" s="442" t="s">
        <v>788</v>
      </c>
      <c r="M19" s="442"/>
      <c r="N19" s="442"/>
      <c r="O19" s="442"/>
      <c r="P19" s="442"/>
      <c r="Q19" s="442"/>
      <c r="R19" s="442"/>
      <c r="S19" s="442"/>
      <c r="T19" s="442"/>
    </row>
    <row r="20" spans="1:20" x14ac:dyDescent="0.2">
      <c r="A20" s="297">
        <v>5</v>
      </c>
      <c r="B20" s="6"/>
      <c r="C20" s="6" t="s">
        <v>604</v>
      </c>
      <c r="D20" s="491"/>
      <c r="E20" s="491"/>
      <c r="F20" s="491"/>
      <c r="G20" s="491"/>
      <c r="H20" s="491"/>
      <c r="I20" s="573">
        <f t="shared" ref="I20" si="3">+D20-H20</f>
        <v>0</v>
      </c>
      <c r="J20" s="574"/>
      <c r="L20" s="442"/>
      <c r="M20" s="442"/>
      <c r="N20" s="442"/>
      <c r="O20" s="442"/>
      <c r="P20" s="442"/>
      <c r="Q20" s="442"/>
      <c r="R20" s="442"/>
      <c r="S20" s="442"/>
      <c r="T20" s="442"/>
    </row>
    <row r="21" spans="1:20" x14ac:dyDescent="0.2">
      <c r="A21" s="298"/>
      <c r="B21" s="6"/>
      <c r="C21" s="6" t="s">
        <v>605</v>
      </c>
      <c r="D21" s="491"/>
      <c r="E21" s="491"/>
      <c r="F21" s="491"/>
      <c r="G21" s="491"/>
      <c r="H21" s="491"/>
      <c r="I21" s="573"/>
      <c r="J21" s="574"/>
      <c r="L21" s="442"/>
      <c r="M21" s="442"/>
      <c r="N21" s="442"/>
      <c r="O21" s="442"/>
      <c r="P21" s="442"/>
      <c r="Q21" s="442"/>
      <c r="R21" s="442"/>
      <c r="S21" s="442"/>
      <c r="T21" s="442"/>
    </row>
    <row r="22" spans="1:20" x14ac:dyDescent="0.2">
      <c r="A22" s="297">
        <v>6</v>
      </c>
      <c r="B22" s="6"/>
      <c r="C22" s="6" t="s">
        <v>604</v>
      </c>
      <c r="D22" s="491"/>
      <c r="E22" s="491"/>
      <c r="F22" s="491"/>
      <c r="G22" s="491"/>
      <c r="H22" s="491"/>
      <c r="I22" s="573">
        <f t="shared" ref="I22" si="4">+D22-H22</f>
        <v>0</v>
      </c>
      <c r="J22" s="574"/>
      <c r="L22" s="442"/>
      <c r="M22" s="442"/>
      <c r="N22" s="442"/>
      <c r="O22" s="442"/>
      <c r="P22" s="442"/>
      <c r="Q22" s="442"/>
      <c r="R22" s="442"/>
      <c r="S22" s="442"/>
      <c r="T22" s="442"/>
    </row>
    <row r="23" spans="1:20" x14ac:dyDescent="0.2">
      <c r="A23" s="298"/>
      <c r="B23" s="6"/>
      <c r="C23" s="6" t="s">
        <v>605</v>
      </c>
      <c r="D23" s="491"/>
      <c r="E23" s="491"/>
      <c r="F23" s="491"/>
      <c r="G23" s="491"/>
      <c r="H23" s="491"/>
      <c r="I23" s="573"/>
      <c r="J23" s="574"/>
      <c r="L23" s="442"/>
      <c r="M23" s="442"/>
      <c r="N23" s="442"/>
      <c r="O23" s="442"/>
      <c r="P23" s="442"/>
      <c r="Q23" s="442"/>
      <c r="R23" s="442"/>
      <c r="S23" s="442"/>
      <c r="T23" s="442"/>
    </row>
    <row r="24" spans="1:20" x14ac:dyDescent="0.2">
      <c r="A24" s="297">
        <v>7</v>
      </c>
      <c r="B24" s="6"/>
      <c r="C24" s="6" t="s">
        <v>604</v>
      </c>
      <c r="D24" s="491"/>
      <c r="E24" s="491"/>
      <c r="F24" s="491"/>
      <c r="G24" s="491"/>
      <c r="H24" s="491"/>
      <c r="I24" s="573">
        <f t="shared" ref="I24" si="5">+D24-H24</f>
        <v>0</v>
      </c>
      <c r="J24" s="574"/>
      <c r="L24" s="442"/>
      <c r="M24" s="442"/>
      <c r="N24" s="442"/>
      <c r="O24" s="442"/>
      <c r="P24" s="442"/>
      <c r="Q24" s="442"/>
      <c r="R24" s="442"/>
      <c r="S24" s="442"/>
      <c r="T24" s="442"/>
    </row>
    <row r="25" spans="1:20" ht="15.75" x14ac:dyDescent="0.2">
      <c r="A25" s="298"/>
      <c r="B25" s="6"/>
      <c r="C25" s="6" t="s">
        <v>605</v>
      </c>
      <c r="D25" s="491"/>
      <c r="E25" s="491"/>
      <c r="F25" s="491"/>
      <c r="G25" s="491"/>
      <c r="H25" s="491"/>
      <c r="I25" s="573"/>
      <c r="J25" s="574"/>
      <c r="L25" s="569" t="s">
        <v>779</v>
      </c>
      <c r="M25" s="569"/>
      <c r="N25" s="569"/>
      <c r="O25" s="569"/>
      <c r="P25" s="569"/>
      <c r="Q25" s="569"/>
      <c r="R25" s="569"/>
      <c r="S25" s="569"/>
      <c r="T25" s="569"/>
    </row>
    <row r="26" spans="1:20" x14ac:dyDescent="0.2">
      <c r="A26" s="297">
        <v>8</v>
      </c>
      <c r="B26" s="6"/>
      <c r="C26" s="6" t="s">
        <v>604</v>
      </c>
      <c r="D26" s="491"/>
      <c r="E26" s="491"/>
      <c r="F26" s="491"/>
      <c r="G26" s="491"/>
      <c r="H26" s="491"/>
      <c r="I26" s="573">
        <f t="shared" ref="I26" si="6">+D26-H26</f>
        <v>0</v>
      </c>
      <c r="J26" s="574"/>
    </row>
    <row r="27" spans="1:20" x14ac:dyDescent="0.2">
      <c r="A27" s="298"/>
      <c r="B27" s="6"/>
      <c r="C27" s="6" t="s">
        <v>605</v>
      </c>
      <c r="D27" s="491"/>
      <c r="E27" s="491"/>
      <c r="F27" s="491"/>
      <c r="G27" s="491"/>
      <c r="H27" s="491"/>
      <c r="I27" s="573"/>
      <c r="J27" s="574"/>
    </row>
    <row r="28" spans="1:20" x14ac:dyDescent="0.2">
      <c r="A28" s="297">
        <v>9</v>
      </c>
      <c r="B28" s="6"/>
      <c r="C28" s="6" t="s">
        <v>604</v>
      </c>
      <c r="D28" s="491"/>
      <c r="E28" s="491"/>
      <c r="F28" s="491"/>
      <c r="G28" s="491"/>
      <c r="H28" s="491"/>
      <c r="I28" s="573">
        <f t="shared" ref="I28" si="7">+D28-H28</f>
        <v>0</v>
      </c>
      <c r="J28" s="574"/>
    </row>
    <row r="29" spans="1:20" x14ac:dyDescent="0.2">
      <c r="A29" s="298"/>
      <c r="B29" s="6"/>
      <c r="C29" s="6" t="s">
        <v>605</v>
      </c>
      <c r="D29" s="491"/>
      <c r="E29" s="491"/>
      <c r="F29" s="491"/>
      <c r="G29" s="491"/>
      <c r="H29" s="491"/>
      <c r="I29" s="573"/>
      <c r="J29" s="574"/>
    </row>
    <row r="30" spans="1:20" x14ac:dyDescent="0.2">
      <c r="A30" s="297">
        <v>10</v>
      </c>
      <c r="B30" s="6"/>
      <c r="C30" s="6" t="s">
        <v>604</v>
      </c>
      <c r="D30" s="491"/>
      <c r="E30" s="491"/>
      <c r="F30" s="491"/>
      <c r="G30" s="491"/>
      <c r="H30" s="491"/>
      <c r="I30" s="573">
        <f t="shared" ref="I30" si="8">+D30-H30</f>
        <v>0</v>
      </c>
      <c r="J30" s="574"/>
    </row>
    <row r="31" spans="1:20" x14ac:dyDescent="0.2">
      <c r="A31" s="298"/>
      <c r="B31" s="6"/>
      <c r="C31" s="6" t="s">
        <v>605</v>
      </c>
      <c r="D31" s="491"/>
      <c r="E31" s="491"/>
      <c r="F31" s="491"/>
      <c r="G31" s="491"/>
      <c r="H31" s="491"/>
      <c r="I31" s="573"/>
      <c r="J31" s="574"/>
    </row>
    <row r="32" spans="1:20" x14ac:dyDescent="0.2">
      <c r="A32" s="297">
        <v>11</v>
      </c>
      <c r="B32" s="6"/>
      <c r="C32" s="6" t="s">
        <v>604</v>
      </c>
      <c r="D32" s="491"/>
      <c r="E32" s="491"/>
      <c r="F32" s="491"/>
      <c r="G32" s="491"/>
      <c r="H32" s="491"/>
      <c r="I32" s="573">
        <f t="shared" ref="I32" si="9">+D32-H32</f>
        <v>0</v>
      </c>
      <c r="J32" s="574"/>
    </row>
    <row r="33" spans="1:10" x14ac:dyDescent="0.2">
      <c r="A33" s="298"/>
      <c r="B33" s="6"/>
      <c r="C33" s="6" t="s">
        <v>605</v>
      </c>
      <c r="D33" s="491"/>
      <c r="E33" s="491"/>
      <c r="F33" s="491"/>
      <c r="G33" s="491"/>
      <c r="H33" s="491"/>
      <c r="I33" s="573"/>
      <c r="J33" s="574"/>
    </row>
    <row r="34" spans="1:10" x14ac:dyDescent="0.2">
      <c r="A34" s="297">
        <v>12</v>
      </c>
      <c r="B34" s="6"/>
      <c r="C34" s="6" t="s">
        <v>604</v>
      </c>
      <c r="D34" s="491"/>
      <c r="E34" s="491"/>
      <c r="F34" s="491"/>
      <c r="G34" s="491"/>
      <c r="H34" s="491"/>
      <c r="I34" s="573">
        <f t="shared" ref="I34" si="10">+D34-H34</f>
        <v>0</v>
      </c>
      <c r="J34" s="574"/>
    </row>
    <row r="35" spans="1:10" x14ac:dyDescent="0.2">
      <c r="A35" s="298"/>
      <c r="B35" s="6"/>
      <c r="C35" s="6" t="s">
        <v>605</v>
      </c>
      <c r="D35" s="491"/>
      <c r="E35" s="491"/>
      <c r="F35" s="491"/>
      <c r="G35" s="491"/>
      <c r="H35" s="491"/>
      <c r="I35" s="573"/>
      <c r="J35" s="574"/>
    </row>
    <row r="36" spans="1:10" x14ac:dyDescent="0.2">
      <c r="A36" s="297">
        <v>13</v>
      </c>
      <c r="B36" s="6"/>
      <c r="C36" s="6" t="s">
        <v>604</v>
      </c>
      <c r="D36" s="491"/>
      <c r="E36" s="491"/>
      <c r="F36" s="491"/>
      <c r="G36" s="491"/>
      <c r="H36" s="491"/>
      <c r="I36" s="573">
        <f t="shared" ref="I36" si="11">+D36-H36</f>
        <v>0</v>
      </c>
      <c r="J36" s="574"/>
    </row>
    <row r="37" spans="1:10" x14ac:dyDescent="0.2">
      <c r="A37" s="298"/>
      <c r="B37" s="6"/>
      <c r="C37" s="6" t="s">
        <v>605</v>
      </c>
      <c r="D37" s="491"/>
      <c r="E37" s="491"/>
      <c r="F37" s="491"/>
      <c r="G37" s="491"/>
      <c r="H37" s="491"/>
      <c r="I37" s="573"/>
      <c r="J37" s="574"/>
    </row>
    <row r="38" spans="1:10" x14ac:dyDescent="0.2">
      <c r="A38" s="297">
        <v>14</v>
      </c>
      <c r="B38" s="6"/>
      <c r="C38" s="6" t="s">
        <v>604</v>
      </c>
      <c r="D38" s="491"/>
      <c r="E38" s="491"/>
      <c r="F38" s="491"/>
      <c r="G38" s="491"/>
      <c r="H38" s="491"/>
      <c r="I38" s="573">
        <f t="shared" ref="I38" si="12">+D38-H38</f>
        <v>0</v>
      </c>
      <c r="J38" s="574"/>
    </row>
    <row r="39" spans="1:10" x14ac:dyDescent="0.2">
      <c r="A39" s="298"/>
      <c r="B39" s="6"/>
      <c r="C39" s="6" t="s">
        <v>605</v>
      </c>
      <c r="D39" s="491"/>
      <c r="E39" s="491"/>
      <c r="F39" s="491"/>
      <c r="G39" s="491"/>
      <c r="H39" s="491"/>
      <c r="I39" s="573"/>
      <c r="J39" s="574"/>
    </row>
    <row r="40" spans="1:10" x14ac:dyDescent="0.2">
      <c r="A40" s="297">
        <v>15</v>
      </c>
      <c r="B40" s="6"/>
      <c r="C40" s="6" t="s">
        <v>604</v>
      </c>
      <c r="D40" s="491"/>
      <c r="E40" s="491"/>
      <c r="F40" s="491"/>
      <c r="G40" s="491"/>
      <c r="H40" s="491"/>
      <c r="I40" s="573">
        <f t="shared" ref="I40" si="13">+D40-H40</f>
        <v>0</v>
      </c>
      <c r="J40" s="574"/>
    </row>
    <row r="41" spans="1:10" x14ac:dyDescent="0.2">
      <c r="A41" s="298"/>
      <c r="B41" s="6"/>
      <c r="C41" s="6" t="s">
        <v>605</v>
      </c>
      <c r="D41" s="491"/>
      <c r="E41" s="491"/>
      <c r="F41" s="491"/>
      <c r="G41" s="491"/>
      <c r="H41" s="491"/>
      <c r="I41" s="573"/>
      <c r="J41" s="574"/>
    </row>
    <row r="42" spans="1:10" x14ac:dyDescent="0.2">
      <c r="A42" s="297">
        <v>16</v>
      </c>
      <c r="B42" s="6"/>
      <c r="C42" s="6" t="s">
        <v>604</v>
      </c>
      <c r="D42" s="491"/>
      <c r="E42" s="491"/>
      <c r="F42" s="491"/>
      <c r="G42" s="491"/>
      <c r="H42" s="491"/>
      <c r="I42" s="573">
        <f t="shared" ref="I42" si="14">+D42-H42</f>
        <v>0</v>
      </c>
      <c r="J42" s="574"/>
    </row>
    <row r="43" spans="1:10" ht="15.75" thickBot="1" x14ac:dyDescent="0.25">
      <c r="A43" s="200"/>
      <c r="B43" s="30"/>
      <c r="C43" s="30" t="s">
        <v>605</v>
      </c>
      <c r="D43" s="493"/>
      <c r="E43" s="493"/>
      <c r="F43" s="493"/>
      <c r="G43" s="493"/>
      <c r="H43" s="493"/>
      <c r="I43" s="575"/>
      <c r="J43" s="576"/>
    </row>
    <row r="44" spans="1:10" x14ac:dyDescent="0.2">
      <c r="A44" s="297">
        <v>17</v>
      </c>
      <c r="B44" s="6"/>
      <c r="C44" s="6" t="s">
        <v>604</v>
      </c>
      <c r="D44" s="491"/>
      <c r="E44" s="491"/>
      <c r="F44" s="491"/>
      <c r="G44" s="491"/>
      <c r="H44" s="491"/>
      <c r="I44" s="573">
        <f t="shared" ref="I44" si="15">+D44-H44</f>
        <v>0</v>
      </c>
      <c r="J44" s="574"/>
    </row>
    <row r="45" spans="1:10" ht="15.75" thickBot="1" x14ac:dyDescent="0.25">
      <c r="A45" s="200"/>
      <c r="B45" s="30"/>
      <c r="C45" s="30" t="s">
        <v>605</v>
      </c>
      <c r="D45" s="493"/>
      <c r="E45" s="493"/>
      <c r="F45" s="493"/>
      <c r="G45" s="493"/>
      <c r="H45" s="493"/>
      <c r="I45" s="575"/>
      <c r="J45" s="576"/>
    </row>
    <row r="46" spans="1:10" x14ac:dyDescent="0.2">
      <c r="A46" s="297">
        <v>18</v>
      </c>
      <c r="B46" s="6"/>
      <c r="C46" s="6" t="s">
        <v>604</v>
      </c>
      <c r="D46" s="491"/>
      <c r="E46" s="491"/>
      <c r="F46" s="491"/>
      <c r="G46" s="491"/>
      <c r="H46" s="491"/>
      <c r="I46" s="573">
        <f t="shared" ref="I46" si="16">+D46-H46</f>
        <v>0</v>
      </c>
      <c r="J46" s="574"/>
    </row>
    <row r="47" spans="1:10" ht="15.75" thickBot="1" x14ac:dyDescent="0.25">
      <c r="A47" s="200"/>
      <c r="B47" s="30"/>
      <c r="C47" s="30" t="s">
        <v>605</v>
      </c>
      <c r="D47" s="493"/>
      <c r="E47" s="493"/>
      <c r="F47" s="493"/>
      <c r="G47" s="493"/>
      <c r="H47" s="493"/>
      <c r="I47" s="575"/>
      <c r="J47" s="576"/>
    </row>
    <row r="48" spans="1:10" x14ac:dyDescent="0.2">
      <c r="A48" s="297">
        <v>19</v>
      </c>
      <c r="B48" s="6"/>
      <c r="C48" s="6" t="s">
        <v>604</v>
      </c>
      <c r="D48" s="491"/>
      <c r="E48" s="491"/>
      <c r="F48" s="491"/>
      <c r="G48" s="491"/>
      <c r="H48" s="491"/>
      <c r="I48" s="573">
        <f t="shared" ref="I48" si="17">+D48-H48</f>
        <v>0</v>
      </c>
      <c r="J48" s="574"/>
    </row>
    <row r="49" spans="1:10" ht="15.75" thickBot="1" x14ac:dyDescent="0.25">
      <c r="A49" s="200"/>
      <c r="B49" s="30"/>
      <c r="C49" s="30" t="s">
        <v>605</v>
      </c>
      <c r="D49" s="493"/>
      <c r="E49" s="493"/>
      <c r="F49" s="493"/>
      <c r="G49" s="493"/>
      <c r="H49" s="493"/>
      <c r="I49" s="575"/>
      <c r="J49" s="576"/>
    </row>
    <row r="50" spans="1:10" x14ac:dyDescent="0.2">
      <c r="A50" s="297">
        <v>20</v>
      </c>
      <c r="B50" s="6"/>
      <c r="C50" s="6" t="s">
        <v>604</v>
      </c>
      <c r="D50" s="491"/>
      <c r="E50" s="491"/>
      <c r="F50" s="491"/>
      <c r="G50" s="491"/>
      <c r="H50" s="491"/>
      <c r="I50" s="573">
        <f t="shared" ref="I50" si="18">+D50-H50</f>
        <v>0</v>
      </c>
      <c r="J50" s="574"/>
    </row>
    <row r="51" spans="1:10" ht="15.75" thickBot="1" x14ac:dyDescent="0.25">
      <c r="A51" s="200"/>
      <c r="B51" s="30"/>
      <c r="C51" s="30" t="s">
        <v>605</v>
      </c>
      <c r="D51" s="493"/>
      <c r="E51" s="493"/>
      <c r="F51" s="493"/>
      <c r="G51" s="493"/>
      <c r="H51" s="493"/>
      <c r="I51" s="575"/>
      <c r="J51" s="576"/>
    </row>
  </sheetData>
  <mergeCells count="161">
    <mergeCell ref="D48:D49"/>
    <mergeCell ref="E48:E49"/>
    <mergeCell ref="F48:F49"/>
    <mergeCell ref="G48:G49"/>
    <mergeCell ref="H48:H49"/>
    <mergeCell ref="I48:I49"/>
    <mergeCell ref="J48:J49"/>
    <mergeCell ref="D50:D51"/>
    <mergeCell ref="E50:E51"/>
    <mergeCell ref="F50:F51"/>
    <mergeCell ref="G50:G51"/>
    <mergeCell ref="H50:H51"/>
    <mergeCell ref="I50:I51"/>
    <mergeCell ref="J50:J51"/>
    <mergeCell ref="D44:D45"/>
    <mergeCell ref="E44:E45"/>
    <mergeCell ref="F44:F45"/>
    <mergeCell ref="G44:G45"/>
    <mergeCell ref="H44:H45"/>
    <mergeCell ref="I44:I45"/>
    <mergeCell ref="J44:J45"/>
    <mergeCell ref="D46:D47"/>
    <mergeCell ref="E46:E47"/>
    <mergeCell ref="F46:F47"/>
    <mergeCell ref="G46:G47"/>
    <mergeCell ref="H46:H47"/>
    <mergeCell ref="I46:I47"/>
    <mergeCell ref="J46:J47"/>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J42:J43"/>
    <mergeCell ref="D42:D43"/>
    <mergeCell ref="E42:E43"/>
    <mergeCell ref="F42:F43"/>
    <mergeCell ref="G42:G43"/>
    <mergeCell ref="H42:H43"/>
    <mergeCell ref="I42:I43"/>
    <mergeCell ref="J38:J39"/>
    <mergeCell ref="D40:D41"/>
    <mergeCell ref="E40:E41"/>
    <mergeCell ref="F40:F41"/>
    <mergeCell ref="G40:G41"/>
    <mergeCell ref="H40:H41"/>
    <mergeCell ref="I40:I41"/>
    <mergeCell ref="J40:J41"/>
    <mergeCell ref="D38:D39"/>
    <mergeCell ref="E38:E39"/>
    <mergeCell ref="F38:F39"/>
    <mergeCell ref="G38:G39"/>
    <mergeCell ref="H38:H39"/>
    <mergeCell ref="I38:I39"/>
    <mergeCell ref="D3:H3"/>
    <mergeCell ref="L19:T24"/>
    <mergeCell ref="L25:T25"/>
    <mergeCell ref="L7:T8"/>
    <mergeCell ref="M9:T10"/>
    <mergeCell ref="M11:T11"/>
    <mergeCell ref="M17:T18"/>
    <mergeCell ref="N12:T12"/>
    <mergeCell ref="N13:T14"/>
    <mergeCell ref="N15:T16"/>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s>
  <pageMargins left="0.25" right="0.25" top="0.25" bottom="0.25" header="0.3" footer="0.3"/>
  <pageSetup scale="5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A12D5-D49B-4454-A6EF-36C01600B8B6}">
  <sheetPr>
    <tabColor rgb="FFFFFF00"/>
    <pageSetUpPr fitToPage="1"/>
  </sheetPr>
  <dimension ref="A1:T45"/>
  <sheetViews>
    <sheetView topLeftCell="A10" zoomScale="85" zoomScaleNormal="85" workbookViewId="0">
      <selection activeCell="D38" sqref="D38:D39"/>
    </sheetView>
  </sheetViews>
  <sheetFormatPr defaultRowHeight="15" x14ac:dyDescent="0.2"/>
  <cols>
    <col min="1" max="1" width="10.77734375" customWidth="1"/>
    <col min="2" max="2" width="50.77734375" customWidth="1"/>
    <col min="3" max="3" width="3" bestFit="1" customWidth="1"/>
    <col min="4" max="15" width="20.77734375" customWidth="1"/>
  </cols>
  <sheetData>
    <row r="1" spans="1:20" ht="15.75" x14ac:dyDescent="0.25">
      <c r="A1" s="3" t="str">
        <f>IF(+Input!$B$7=0,"Template",Input!$B$7)</f>
        <v>BLUE RIDGE GEORGIA HOLDINGS, LLC</v>
      </c>
      <c r="L1" t="s">
        <v>761</v>
      </c>
    </row>
    <row r="2" spans="1:20" ht="15.75" x14ac:dyDescent="0.25">
      <c r="A2" s="3" t="s">
        <v>8</v>
      </c>
      <c r="L2" t="s">
        <v>759</v>
      </c>
    </row>
    <row r="3" spans="1:20" ht="15.75" x14ac:dyDescent="0.25">
      <c r="A3" s="3" t="s">
        <v>9</v>
      </c>
      <c r="L3" t="s">
        <v>760</v>
      </c>
    </row>
    <row r="4" spans="1:20" ht="15.75" x14ac:dyDescent="0.25">
      <c r="A4" s="182">
        <f>+Input!B10</f>
        <v>45657</v>
      </c>
      <c r="L4" t="s">
        <v>763</v>
      </c>
    </row>
    <row r="5" spans="1:20" ht="15.75" thickBot="1" x14ac:dyDescent="0.25"/>
    <row r="6" spans="1:20" ht="16.5" thickBot="1" x14ac:dyDescent="0.3">
      <c r="A6" s="278" t="s">
        <v>561</v>
      </c>
      <c r="B6" s="443" t="s">
        <v>562</v>
      </c>
      <c r="C6" s="437"/>
      <c r="D6" s="437"/>
      <c r="E6" s="437"/>
      <c r="F6" s="437"/>
      <c r="G6" s="437"/>
      <c r="H6" s="437"/>
      <c r="I6" s="437"/>
      <c r="J6" s="438"/>
      <c r="L6" s="3" t="s">
        <v>774</v>
      </c>
    </row>
    <row r="7" spans="1:20" ht="16.5" customHeight="1" thickBot="1" x14ac:dyDescent="0.3">
      <c r="A7" s="283" t="s">
        <v>300</v>
      </c>
      <c r="B7" s="411" t="s">
        <v>727</v>
      </c>
      <c r="C7" s="412"/>
      <c r="D7" s="412"/>
      <c r="E7" s="412"/>
      <c r="F7" s="412"/>
      <c r="G7" s="412"/>
      <c r="H7" s="412"/>
      <c r="I7" s="412"/>
      <c r="J7" s="413"/>
      <c r="K7" s="341"/>
      <c r="L7" s="442" t="s">
        <v>790</v>
      </c>
      <c r="M7" s="442"/>
      <c r="N7" s="442"/>
      <c r="O7" s="442"/>
      <c r="P7" s="442"/>
      <c r="Q7" s="442"/>
      <c r="R7" s="442"/>
      <c r="S7" s="442"/>
      <c r="T7" s="442"/>
    </row>
    <row r="8" spans="1:20" ht="30.75" customHeight="1" thickBot="1" x14ac:dyDescent="0.25">
      <c r="A8" s="84"/>
      <c r="B8" s="396" t="s">
        <v>595</v>
      </c>
      <c r="C8" s="396"/>
      <c r="D8" s="396"/>
      <c r="E8" s="396"/>
      <c r="F8" s="396"/>
      <c r="G8" s="396"/>
      <c r="H8" s="396"/>
      <c r="I8" s="396"/>
      <c r="J8" s="397"/>
      <c r="L8" s="442"/>
      <c r="M8" s="442"/>
      <c r="N8" s="442"/>
      <c r="O8" s="442"/>
      <c r="P8" s="442"/>
      <c r="Q8" s="442"/>
      <c r="R8" s="442"/>
      <c r="S8" s="442"/>
      <c r="T8" s="442"/>
    </row>
    <row r="9" spans="1:20" ht="36" customHeight="1" thickBot="1" x14ac:dyDescent="0.25">
      <c r="A9" s="84"/>
      <c r="B9" s="396" t="s">
        <v>596</v>
      </c>
      <c r="C9" s="396"/>
      <c r="D9" s="396"/>
      <c r="E9" s="396"/>
      <c r="F9" s="396"/>
      <c r="G9" s="396"/>
      <c r="H9" s="396"/>
      <c r="I9" s="396"/>
      <c r="J9" s="397"/>
      <c r="L9" s="442" t="s">
        <v>789</v>
      </c>
      <c r="M9" s="442"/>
      <c r="N9" s="442"/>
      <c r="O9" s="442"/>
      <c r="P9" s="442"/>
      <c r="Q9" s="442"/>
      <c r="R9" s="442"/>
      <c r="S9" s="442"/>
      <c r="T9" s="442"/>
    </row>
    <row r="10" spans="1:20" x14ac:dyDescent="0.2">
      <c r="A10" s="220"/>
      <c r="B10" s="529" t="s">
        <v>597</v>
      </c>
      <c r="C10" s="530"/>
      <c r="D10" s="565" t="s">
        <v>723</v>
      </c>
      <c r="E10" s="565"/>
      <c r="F10" s="565"/>
      <c r="G10" s="415" t="s">
        <v>724</v>
      </c>
      <c r="H10" s="415" t="s">
        <v>601</v>
      </c>
      <c r="I10" s="415" t="s">
        <v>603</v>
      </c>
      <c r="J10" s="435" t="s">
        <v>602</v>
      </c>
      <c r="K10" s="572"/>
      <c r="L10" s="442"/>
      <c r="M10" s="442"/>
      <c r="N10" s="442"/>
      <c r="O10" s="442"/>
      <c r="P10" s="442"/>
      <c r="Q10" s="442"/>
      <c r="R10" s="442"/>
      <c r="S10" s="442"/>
      <c r="T10" s="442"/>
    </row>
    <row r="11" spans="1:20" ht="30" x14ac:dyDescent="0.2">
      <c r="A11" s="220"/>
      <c r="B11" s="529"/>
      <c r="C11" s="530"/>
      <c r="D11" s="116" t="s">
        <v>598</v>
      </c>
      <c r="E11" s="116" t="s">
        <v>599</v>
      </c>
      <c r="F11" s="116" t="s">
        <v>600</v>
      </c>
      <c r="G11" s="570"/>
      <c r="H11" s="570"/>
      <c r="I11" s="570"/>
      <c r="J11" s="571"/>
      <c r="K11" s="572"/>
      <c r="L11" s="442"/>
      <c r="M11" s="442"/>
      <c r="N11" s="442"/>
      <c r="O11" s="442"/>
      <c r="P11" s="442"/>
      <c r="Q11" s="442"/>
      <c r="R11" s="442"/>
      <c r="S11" s="442"/>
      <c r="T11" s="442"/>
    </row>
    <row r="12" spans="1:20" ht="15.75" x14ac:dyDescent="0.2">
      <c r="A12" s="297">
        <v>1</v>
      </c>
      <c r="B12" s="112" t="s">
        <v>809</v>
      </c>
      <c r="C12" s="6" t="s">
        <v>604</v>
      </c>
      <c r="D12" s="544">
        <v>506974.99</v>
      </c>
      <c r="E12" s="491"/>
      <c r="F12" s="491"/>
      <c r="G12" s="491"/>
      <c r="H12" s="491"/>
      <c r="I12" s="581">
        <f>+D12-H12</f>
        <v>506974.99</v>
      </c>
      <c r="J12" s="574">
        <v>0</v>
      </c>
      <c r="L12" s="569" t="s">
        <v>779</v>
      </c>
      <c r="M12" s="569"/>
      <c r="N12" s="569"/>
      <c r="O12" s="569"/>
      <c r="P12" s="569"/>
      <c r="Q12" s="569"/>
      <c r="R12" s="569"/>
      <c r="S12" s="569"/>
      <c r="T12" s="569"/>
    </row>
    <row r="13" spans="1:20" x14ac:dyDescent="0.2">
      <c r="A13" s="298"/>
      <c r="B13" s="112"/>
      <c r="C13" s="6" t="s">
        <v>605</v>
      </c>
      <c r="D13" s="517"/>
      <c r="E13" s="491"/>
      <c r="F13" s="491"/>
      <c r="G13" s="491"/>
      <c r="H13" s="491"/>
      <c r="I13" s="582"/>
      <c r="J13" s="574"/>
    </row>
    <row r="14" spans="1:20" x14ac:dyDescent="0.2">
      <c r="A14" s="297">
        <v>2</v>
      </c>
      <c r="B14" s="112" t="s">
        <v>810</v>
      </c>
      <c r="C14" s="6" t="s">
        <v>604</v>
      </c>
      <c r="D14" s="491">
        <v>404987.21</v>
      </c>
      <c r="E14" s="491"/>
      <c r="F14" s="491"/>
      <c r="G14" s="491"/>
      <c r="H14" s="491"/>
      <c r="I14" s="573">
        <f t="shared" ref="I14" si="0">+D14-H14</f>
        <v>404987.21</v>
      </c>
      <c r="J14" s="574">
        <v>0</v>
      </c>
    </row>
    <row r="15" spans="1:20" x14ac:dyDescent="0.2">
      <c r="A15" s="298"/>
      <c r="B15" s="112"/>
      <c r="C15" s="6" t="s">
        <v>605</v>
      </c>
      <c r="D15" s="491"/>
      <c r="E15" s="491"/>
      <c r="F15" s="491"/>
      <c r="G15" s="491"/>
      <c r="H15" s="491"/>
      <c r="I15" s="573"/>
      <c r="J15" s="574"/>
    </row>
    <row r="16" spans="1:20" x14ac:dyDescent="0.2">
      <c r="A16" s="297">
        <v>3</v>
      </c>
      <c r="B16" s="112" t="s">
        <v>811</v>
      </c>
      <c r="C16" s="6" t="s">
        <v>604</v>
      </c>
      <c r="D16" s="491">
        <v>326965.74</v>
      </c>
      <c r="E16" s="491"/>
      <c r="F16" s="491"/>
      <c r="G16" s="491"/>
      <c r="H16" s="491"/>
      <c r="I16" s="573">
        <f t="shared" ref="I16" si="1">+D16-H16</f>
        <v>326965.74</v>
      </c>
      <c r="J16" s="574">
        <v>0</v>
      </c>
    </row>
    <row r="17" spans="1:10" x14ac:dyDescent="0.2">
      <c r="A17" s="298"/>
      <c r="B17" s="112"/>
      <c r="C17" s="6" t="s">
        <v>605</v>
      </c>
      <c r="D17" s="491"/>
      <c r="E17" s="491"/>
      <c r="F17" s="491"/>
      <c r="G17" s="491"/>
      <c r="H17" s="491"/>
      <c r="I17" s="573"/>
      <c r="J17" s="574"/>
    </row>
    <row r="18" spans="1:10" x14ac:dyDescent="0.2">
      <c r="A18" s="297">
        <v>4</v>
      </c>
      <c r="B18" s="112" t="s">
        <v>812</v>
      </c>
      <c r="C18" s="6" t="s">
        <v>604</v>
      </c>
      <c r="D18" s="491">
        <v>323691.14</v>
      </c>
      <c r="E18" s="491"/>
      <c r="F18" s="491"/>
      <c r="G18" s="491"/>
      <c r="H18" s="491"/>
      <c r="I18" s="573">
        <f t="shared" ref="I18" si="2">+D18-H18</f>
        <v>323691.14</v>
      </c>
      <c r="J18" s="574">
        <v>0</v>
      </c>
    </row>
    <row r="19" spans="1:10" x14ac:dyDescent="0.2">
      <c r="A19" s="298"/>
      <c r="B19" s="112"/>
      <c r="C19" s="6" t="s">
        <v>605</v>
      </c>
      <c r="D19" s="491"/>
      <c r="E19" s="491"/>
      <c r="F19" s="491"/>
      <c r="G19" s="491"/>
      <c r="H19" s="491"/>
      <c r="I19" s="573"/>
      <c r="J19" s="574"/>
    </row>
    <row r="20" spans="1:10" x14ac:dyDescent="0.2">
      <c r="A20" s="297">
        <v>5</v>
      </c>
      <c r="B20" s="112" t="s">
        <v>813</v>
      </c>
      <c r="C20" s="6" t="s">
        <v>604</v>
      </c>
      <c r="D20" s="491">
        <v>229987.57</v>
      </c>
      <c r="E20" s="491"/>
      <c r="F20" s="491"/>
      <c r="G20" s="491"/>
      <c r="H20" s="491"/>
      <c r="I20" s="573">
        <f t="shared" ref="I20" si="3">+D20-H20</f>
        <v>229987.57</v>
      </c>
      <c r="J20" s="574">
        <v>0</v>
      </c>
    </row>
    <row r="21" spans="1:10" x14ac:dyDescent="0.2">
      <c r="A21" s="298"/>
      <c r="B21" s="112"/>
      <c r="C21" s="6" t="s">
        <v>605</v>
      </c>
      <c r="D21" s="491"/>
      <c r="E21" s="491"/>
      <c r="F21" s="491"/>
      <c r="G21" s="491"/>
      <c r="H21" s="491"/>
      <c r="I21" s="573"/>
      <c r="J21" s="574"/>
    </row>
    <row r="22" spans="1:10" x14ac:dyDescent="0.2">
      <c r="A22" s="297">
        <v>6</v>
      </c>
      <c r="B22" s="112" t="s">
        <v>814</v>
      </c>
      <c r="C22" s="6" t="s">
        <v>604</v>
      </c>
      <c r="D22" s="491">
        <v>220608.25</v>
      </c>
      <c r="E22" s="491"/>
      <c r="F22" s="491"/>
      <c r="G22" s="491"/>
      <c r="H22" s="491"/>
      <c r="I22" s="573">
        <f t="shared" ref="I22" si="4">+D22-H22</f>
        <v>220608.25</v>
      </c>
      <c r="J22" s="574">
        <v>0</v>
      </c>
    </row>
    <row r="23" spans="1:10" x14ac:dyDescent="0.2">
      <c r="A23" s="298"/>
      <c r="B23" s="112"/>
      <c r="C23" s="6" t="s">
        <v>605</v>
      </c>
      <c r="D23" s="491"/>
      <c r="E23" s="491"/>
      <c r="F23" s="491"/>
      <c r="G23" s="491"/>
      <c r="H23" s="491"/>
      <c r="I23" s="573"/>
      <c r="J23" s="574"/>
    </row>
    <row r="24" spans="1:10" x14ac:dyDescent="0.2">
      <c r="A24" s="297">
        <v>7</v>
      </c>
      <c r="B24" s="112" t="s">
        <v>815</v>
      </c>
      <c r="C24" s="6" t="s">
        <v>604</v>
      </c>
      <c r="D24" s="491">
        <v>167622.19</v>
      </c>
      <c r="E24" s="491"/>
      <c r="F24" s="491"/>
      <c r="G24" s="491"/>
      <c r="H24" s="491"/>
      <c r="I24" s="573">
        <f t="shared" ref="I24" si="5">+D24-H24</f>
        <v>167622.19</v>
      </c>
      <c r="J24" s="574">
        <v>0</v>
      </c>
    </row>
    <row r="25" spans="1:10" x14ac:dyDescent="0.2">
      <c r="A25" s="298"/>
      <c r="B25" s="112"/>
      <c r="C25" s="6" t="s">
        <v>605</v>
      </c>
      <c r="D25" s="491"/>
      <c r="E25" s="491"/>
      <c r="F25" s="491"/>
      <c r="G25" s="491"/>
      <c r="H25" s="491"/>
      <c r="I25" s="573"/>
      <c r="J25" s="574"/>
    </row>
    <row r="26" spans="1:10" x14ac:dyDescent="0.2">
      <c r="A26" s="297">
        <v>8</v>
      </c>
      <c r="B26" s="112" t="s">
        <v>816</v>
      </c>
      <c r="C26" s="6" t="s">
        <v>604</v>
      </c>
      <c r="D26" s="491">
        <v>165517.95000000001</v>
      </c>
      <c r="E26" s="491"/>
      <c r="F26" s="491"/>
      <c r="G26" s="491"/>
      <c r="H26" s="491"/>
      <c r="I26" s="573">
        <f t="shared" ref="I26" si="6">+D26-H26</f>
        <v>165517.95000000001</v>
      </c>
      <c r="J26" s="574">
        <v>0</v>
      </c>
    </row>
    <row r="27" spans="1:10" x14ac:dyDescent="0.2">
      <c r="A27" s="298"/>
      <c r="B27" s="112"/>
      <c r="C27" s="6" t="s">
        <v>605</v>
      </c>
      <c r="D27" s="491"/>
      <c r="E27" s="491"/>
      <c r="F27" s="491"/>
      <c r="G27" s="491"/>
      <c r="H27" s="491"/>
      <c r="I27" s="573"/>
      <c r="J27" s="574"/>
    </row>
    <row r="28" spans="1:10" x14ac:dyDescent="0.2">
      <c r="A28" s="297">
        <v>9</v>
      </c>
      <c r="B28" s="112" t="s">
        <v>817</v>
      </c>
      <c r="C28" s="6" t="s">
        <v>604</v>
      </c>
      <c r="D28" s="491">
        <v>164967.79</v>
      </c>
      <c r="E28" s="491"/>
      <c r="F28" s="491"/>
      <c r="G28" s="491"/>
      <c r="H28" s="491"/>
      <c r="I28" s="573">
        <f t="shared" ref="I28" si="7">+D28-H28</f>
        <v>164967.79</v>
      </c>
      <c r="J28" s="574">
        <v>0</v>
      </c>
    </row>
    <row r="29" spans="1:10" x14ac:dyDescent="0.2">
      <c r="A29" s="298"/>
      <c r="B29" s="112"/>
      <c r="C29" s="6" t="s">
        <v>605</v>
      </c>
      <c r="D29" s="491"/>
      <c r="E29" s="491"/>
      <c r="F29" s="491"/>
      <c r="G29" s="491"/>
      <c r="H29" s="491"/>
      <c r="I29" s="573"/>
      <c r="J29" s="574"/>
    </row>
    <row r="30" spans="1:10" x14ac:dyDescent="0.2">
      <c r="A30" s="297">
        <v>10</v>
      </c>
      <c r="B30" s="112" t="s">
        <v>818</v>
      </c>
      <c r="C30" s="6" t="s">
        <v>604</v>
      </c>
      <c r="D30" s="491">
        <v>164618.47</v>
      </c>
      <c r="E30" s="491"/>
      <c r="F30" s="491"/>
      <c r="G30" s="491"/>
      <c r="H30" s="491"/>
      <c r="I30" s="573">
        <f t="shared" ref="I30" si="8">+D30-H30</f>
        <v>164618.47</v>
      </c>
      <c r="J30" s="574">
        <v>0</v>
      </c>
    </row>
    <row r="31" spans="1:10" x14ac:dyDescent="0.2">
      <c r="A31" s="298"/>
      <c r="B31" s="112"/>
      <c r="C31" s="6" t="s">
        <v>605</v>
      </c>
      <c r="D31" s="491"/>
      <c r="E31" s="491"/>
      <c r="F31" s="491"/>
      <c r="G31" s="491"/>
      <c r="H31" s="491"/>
      <c r="I31" s="573"/>
      <c r="J31" s="574"/>
    </row>
    <row r="32" spans="1:10" x14ac:dyDescent="0.2">
      <c r="A32" s="297">
        <v>11</v>
      </c>
      <c r="B32" s="112" t="s">
        <v>819</v>
      </c>
      <c r="C32" s="6" t="s">
        <v>604</v>
      </c>
      <c r="D32" s="491">
        <v>160108.17000000001</v>
      </c>
      <c r="E32" s="491"/>
      <c r="F32" s="491"/>
      <c r="G32" s="491"/>
      <c r="H32" s="491"/>
      <c r="I32" s="573">
        <f t="shared" ref="I32" si="9">+D32-H32</f>
        <v>160108.17000000001</v>
      </c>
      <c r="J32" s="574">
        <v>0</v>
      </c>
    </row>
    <row r="33" spans="1:10" x14ac:dyDescent="0.2">
      <c r="A33" s="298"/>
      <c r="B33" s="112"/>
      <c r="C33" s="6" t="s">
        <v>605</v>
      </c>
      <c r="D33" s="491"/>
      <c r="E33" s="491"/>
      <c r="F33" s="491"/>
      <c r="G33" s="491"/>
      <c r="H33" s="491"/>
      <c r="I33" s="573"/>
      <c r="J33" s="574"/>
    </row>
    <row r="34" spans="1:10" x14ac:dyDescent="0.2">
      <c r="A34" s="297">
        <v>12</v>
      </c>
      <c r="B34" s="112" t="s">
        <v>820</v>
      </c>
      <c r="C34" s="6" t="s">
        <v>604</v>
      </c>
      <c r="D34" s="491">
        <v>126357.67</v>
      </c>
      <c r="E34" s="491"/>
      <c r="F34" s="491"/>
      <c r="G34" s="491"/>
      <c r="H34" s="491"/>
      <c r="I34" s="573">
        <f t="shared" ref="I34" si="10">+D34-H34</f>
        <v>126357.67</v>
      </c>
      <c r="J34" s="574">
        <v>0</v>
      </c>
    </row>
    <row r="35" spans="1:10" x14ac:dyDescent="0.2">
      <c r="A35" s="298"/>
      <c r="B35" s="112"/>
      <c r="C35" s="6" t="s">
        <v>605</v>
      </c>
      <c r="D35" s="491"/>
      <c r="E35" s="491"/>
      <c r="F35" s="491"/>
      <c r="G35" s="491"/>
      <c r="H35" s="491"/>
      <c r="I35" s="573"/>
      <c r="J35" s="574"/>
    </row>
    <row r="36" spans="1:10" x14ac:dyDescent="0.2">
      <c r="A36" s="297">
        <v>13</v>
      </c>
      <c r="B36" s="112" t="s">
        <v>821</v>
      </c>
      <c r="C36" s="6" t="s">
        <v>604</v>
      </c>
      <c r="D36" s="491">
        <v>120811.69</v>
      </c>
      <c r="E36" s="491"/>
      <c r="F36" s="491"/>
      <c r="G36" s="491"/>
      <c r="H36" s="491"/>
      <c r="I36" s="573">
        <f t="shared" ref="I36" si="11">+D36-H36</f>
        <v>120811.69</v>
      </c>
      <c r="J36" s="574">
        <v>0</v>
      </c>
    </row>
    <row r="37" spans="1:10" x14ac:dyDescent="0.2">
      <c r="A37" s="298"/>
      <c r="B37" s="112"/>
      <c r="C37" s="6" t="s">
        <v>605</v>
      </c>
      <c r="D37" s="491"/>
      <c r="E37" s="491"/>
      <c r="F37" s="491"/>
      <c r="G37" s="491"/>
      <c r="H37" s="491"/>
      <c r="I37" s="573"/>
      <c r="J37" s="574"/>
    </row>
    <row r="38" spans="1:10" x14ac:dyDescent="0.2">
      <c r="A38" s="297">
        <v>14</v>
      </c>
      <c r="B38" s="112" t="s">
        <v>822</v>
      </c>
      <c r="C38" s="6" t="s">
        <v>604</v>
      </c>
      <c r="D38" s="491">
        <v>114553.77</v>
      </c>
      <c r="E38" s="491"/>
      <c r="F38" s="491"/>
      <c r="G38" s="491"/>
      <c r="H38" s="491"/>
      <c r="I38" s="573">
        <f t="shared" ref="I38" si="12">+D38-H38</f>
        <v>114553.77</v>
      </c>
      <c r="J38" s="574">
        <v>0</v>
      </c>
    </row>
    <row r="39" spans="1:10" x14ac:dyDescent="0.2">
      <c r="A39" s="298"/>
      <c r="B39" s="112"/>
      <c r="C39" s="6" t="s">
        <v>605</v>
      </c>
      <c r="D39" s="491"/>
      <c r="E39" s="491"/>
      <c r="F39" s="491"/>
      <c r="G39" s="491"/>
      <c r="H39" s="491"/>
      <c r="I39" s="573"/>
      <c r="J39" s="574"/>
    </row>
    <row r="40" spans="1:10" x14ac:dyDescent="0.2">
      <c r="A40" s="297">
        <v>15</v>
      </c>
      <c r="B40" s="112" t="s">
        <v>823</v>
      </c>
      <c r="C40" s="6" t="s">
        <v>604</v>
      </c>
      <c r="D40" s="491">
        <v>107778.79</v>
      </c>
      <c r="E40" s="491"/>
      <c r="F40" s="491"/>
      <c r="G40" s="491"/>
      <c r="H40" s="491"/>
      <c r="I40" s="573">
        <f t="shared" ref="I40" si="13">+D40-H40</f>
        <v>107778.79</v>
      </c>
      <c r="J40" s="574">
        <v>0</v>
      </c>
    </row>
    <row r="41" spans="1:10" x14ac:dyDescent="0.2">
      <c r="A41" s="298"/>
      <c r="B41" s="112"/>
      <c r="C41" s="6" t="s">
        <v>605</v>
      </c>
      <c r="D41" s="491"/>
      <c r="E41" s="491"/>
      <c r="F41" s="491"/>
      <c r="G41" s="491"/>
      <c r="H41" s="491"/>
      <c r="I41" s="573"/>
      <c r="J41" s="574"/>
    </row>
    <row r="42" spans="1:10" x14ac:dyDescent="0.2">
      <c r="A42" s="297">
        <v>16</v>
      </c>
      <c r="B42" s="112" t="s">
        <v>824</v>
      </c>
      <c r="C42" s="6" t="s">
        <v>604</v>
      </c>
      <c r="D42" s="491">
        <v>105961.47</v>
      </c>
      <c r="E42" s="491"/>
      <c r="F42" s="491"/>
      <c r="G42" s="491"/>
      <c r="H42" s="491"/>
      <c r="I42" s="573">
        <f t="shared" ref="I42:I44" si="14">+D42-H42</f>
        <v>105961.47</v>
      </c>
      <c r="J42" s="577">
        <v>0</v>
      </c>
    </row>
    <row r="43" spans="1:10" ht="15.75" thickBot="1" x14ac:dyDescent="0.25">
      <c r="A43" s="200"/>
      <c r="B43" s="112"/>
      <c r="C43" s="30" t="s">
        <v>605</v>
      </c>
      <c r="D43" s="493"/>
      <c r="E43" s="493"/>
      <c r="F43" s="493"/>
      <c r="G43" s="493"/>
      <c r="H43" s="493"/>
      <c r="I43" s="575"/>
      <c r="J43" s="580"/>
    </row>
    <row r="44" spans="1:10" x14ac:dyDescent="0.2">
      <c r="A44" s="297">
        <v>17</v>
      </c>
      <c r="B44" s="6" t="s">
        <v>825</v>
      </c>
      <c r="C44" s="491" t="s">
        <v>604</v>
      </c>
      <c r="D44" s="491">
        <v>105506.37</v>
      </c>
      <c r="E44" s="491"/>
      <c r="F44" s="491"/>
      <c r="G44" s="579"/>
      <c r="H44" s="491"/>
      <c r="I44" s="573">
        <f t="shared" si="14"/>
        <v>105506.37</v>
      </c>
      <c r="J44" s="577">
        <v>0</v>
      </c>
    </row>
    <row r="45" spans="1:10" ht="15.75" thickBot="1" x14ac:dyDescent="0.25">
      <c r="A45" s="200"/>
      <c r="B45" s="30"/>
      <c r="C45" s="493" t="s">
        <v>605</v>
      </c>
      <c r="D45" s="493"/>
      <c r="E45" s="493"/>
      <c r="F45" s="493"/>
      <c r="G45" s="553"/>
      <c r="H45" s="493"/>
      <c r="I45" s="575"/>
      <c r="J45" s="580"/>
    </row>
  </sheetData>
  <mergeCells count="134">
    <mergeCell ref="K10:K11"/>
    <mergeCell ref="D12:D13"/>
    <mergeCell ref="E12:E13"/>
    <mergeCell ref="F12:F13"/>
    <mergeCell ref="G12:G13"/>
    <mergeCell ref="H12:H13"/>
    <mergeCell ref="I12:I13"/>
    <mergeCell ref="J12:J13"/>
    <mergeCell ref="B6:J6"/>
    <mergeCell ref="B7:J7"/>
    <mergeCell ref="B8:J8"/>
    <mergeCell ref="B9:J9"/>
    <mergeCell ref="B10:C11"/>
    <mergeCell ref="D10:F10"/>
    <mergeCell ref="G10:G11"/>
    <mergeCell ref="H10:H11"/>
    <mergeCell ref="I10:I11"/>
    <mergeCell ref="J10:J11"/>
    <mergeCell ref="J14:J15"/>
    <mergeCell ref="D16:D17"/>
    <mergeCell ref="E16:E17"/>
    <mergeCell ref="F16:F17"/>
    <mergeCell ref="G16:G17"/>
    <mergeCell ref="H16:H17"/>
    <mergeCell ref="I16:I17"/>
    <mergeCell ref="J16:J17"/>
    <mergeCell ref="D14:D15"/>
    <mergeCell ref="E14:E15"/>
    <mergeCell ref="F14:F15"/>
    <mergeCell ref="G14:G15"/>
    <mergeCell ref="H14:H15"/>
    <mergeCell ref="I14:I15"/>
    <mergeCell ref="J18:J19"/>
    <mergeCell ref="D20:D21"/>
    <mergeCell ref="E20:E21"/>
    <mergeCell ref="F20:F21"/>
    <mergeCell ref="G20:G21"/>
    <mergeCell ref="H20:H21"/>
    <mergeCell ref="I20:I21"/>
    <mergeCell ref="J20:J21"/>
    <mergeCell ref="D18:D19"/>
    <mergeCell ref="E18:E19"/>
    <mergeCell ref="F18:F19"/>
    <mergeCell ref="G18:G19"/>
    <mergeCell ref="H18:H19"/>
    <mergeCell ref="I18:I19"/>
    <mergeCell ref="J22:J23"/>
    <mergeCell ref="D24:D25"/>
    <mergeCell ref="E24:E25"/>
    <mergeCell ref="F24:F25"/>
    <mergeCell ref="G24:G25"/>
    <mergeCell ref="H24:H25"/>
    <mergeCell ref="I24:I25"/>
    <mergeCell ref="J24:J25"/>
    <mergeCell ref="D22:D23"/>
    <mergeCell ref="E22:E23"/>
    <mergeCell ref="F22:F23"/>
    <mergeCell ref="G22:G23"/>
    <mergeCell ref="H22:H23"/>
    <mergeCell ref="I22:I23"/>
    <mergeCell ref="J26:J27"/>
    <mergeCell ref="D28:D29"/>
    <mergeCell ref="E28:E29"/>
    <mergeCell ref="F28:F29"/>
    <mergeCell ref="G28:G29"/>
    <mergeCell ref="H28:H29"/>
    <mergeCell ref="I28:I29"/>
    <mergeCell ref="J28:J29"/>
    <mergeCell ref="D26:D27"/>
    <mergeCell ref="E26:E27"/>
    <mergeCell ref="F26:F27"/>
    <mergeCell ref="G26:G27"/>
    <mergeCell ref="H26:H27"/>
    <mergeCell ref="I26:I27"/>
    <mergeCell ref="J30:J31"/>
    <mergeCell ref="D32:D33"/>
    <mergeCell ref="E32:E33"/>
    <mergeCell ref="F32:F33"/>
    <mergeCell ref="G32:G33"/>
    <mergeCell ref="H32:H33"/>
    <mergeCell ref="I32:I33"/>
    <mergeCell ref="J32:J33"/>
    <mergeCell ref="D30:D31"/>
    <mergeCell ref="E30:E31"/>
    <mergeCell ref="F30:F31"/>
    <mergeCell ref="G30:G31"/>
    <mergeCell ref="H30:H31"/>
    <mergeCell ref="I30:I31"/>
    <mergeCell ref="I40:I41"/>
    <mergeCell ref="J40:J41"/>
    <mergeCell ref="D38:D39"/>
    <mergeCell ref="E38:E39"/>
    <mergeCell ref="F38:F39"/>
    <mergeCell ref="G38:G39"/>
    <mergeCell ref="H38:H39"/>
    <mergeCell ref="I38:I39"/>
    <mergeCell ref="J34:J35"/>
    <mergeCell ref="D36:D37"/>
    <mergeCell ref="E36:E37"/>
    <mergeCell ref="F36:F37"/>
    <mergeCell ref="G36:G37"/>
    <mergeCell ref="H36:H37"/>
    <mergeCell ref="I36:I37"/>
    <mergeCell ref="J36:J37"/>
    <mergeCell ref="D34:D35"/>
    <mergeCell ref="E34:E35"/>
    <mergeCell ref="F34:F35"/>
    <mergeCell ref="G34:G35"/>
    <mergeCell ref="H34:H35"/>
    <mergeCell ref="I34:I35"/>
    <mergeCell ref="C44:C45"/>
    <mergeCell ref="D44:D45"/>
    <mergeCell ref="E44:E45"/>
    <mergeCell ref="F44:F45"/>
    <mergeCell ref="G44:G45"/>
    <mergeCell ref="H44:H45"/>
    <mergeCell ref="I44:I45"/>
    <mergeCell ref="J44:J45"/>
    <mergeCell ref="L7:T8"/>
    <mergeCell ref="L9:T11"/>
    <mergeCell ref="L12:T12"/>
    <mergeCell ref="J42:J43"/>
    <mergeCell ref="D42:D43"/>
    <mergeCell ref="E42:E43"/>
    <mergeCell ref="F42:F43"/>
    <mergeCell ref="G42:G43"/>
    <mergeCell ref="H42:H43"/>
    <mergeCell ref="I42:I43"/>
    <mergeCell ref="J38:J39"/>
    <mergeCell ref="D40:D41"/>
    <mergeCell ref="E40:E41"/>
    <mergeCell ref="F40:F41"/>
    <mergeCell ref="G40:G41"/>
    <mergeCell ref="H40:H41"/>
  </mergeCells>
  <pageMargins left="0.25" right="0.25" top="0.25" bottom="0.25" header="0.3" footer="0.3"/>
  <pageSetup scale="5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85D1-58FD-4834-9B4B-9DFD7DB7D20B}">
  <sheetPr>
    <tabColor rgb="FFC00000"/>
    <pageSetUpPr fitToPage="1"/>
  </sheetPr>
  <dimension ref="A1:I28"/>
  <sheetViews>
    <sheetView workbookViewId="0">
      <selection activeCell="C3" sqref="C3:G3"/>
    </sheetView>
  </sheetViews>
  <sheetFormatPr defaultRowHeight="15" x14ac:dyDescent="0.2"/>
  <cols>
    <col min="1" max="1" width="10.77734375" customWidth="1"/>
    <col min="2" max="2" width="50.77734375" customWidth="1"/>
    <col min="3" max="11" width="20.77734375" customWidth="1"/>
  </cols>
  <sheetData>
    <row r="1" spans="1:9" ht="15.75" x14ac:dyDescent="0.25">
      <c r="A1" s="3" t="str">
        <f>IF(+Input!$B$7=0,"Template",Input!$B$7)</f>
        <v>BLUE RIDGE GEORGIA HOLDINGS, LLC</v>
      </c>
      <c r="I1" t="s">
        <v>761</v>
      </c>
    </row>
    <row r="2" spans="1:9" ht="15.75" x14ac:dyDescent="0.25">
      <c r="A2" s="3" t="s">
        <v>8</v>
      </c>
      <c r="I2" t="s">
        <v>759</v>
      </c>
    </row>
    <row r="3" spans="1:9" ht="15.75" x14ac:dyDescent="0.25">
      <c r="A3" s="3" t="s">
        <v>9</v>
      </c>
      <c r="C3" s="527" t="s">
        <v>797</v>
      </c>
      <c r="D3" s="527"/>
      <c r="E3" s="527"/>
      <c r="F3" s="527"/>
      <c r="G3" s="527"/>
      <c r="I3" t="s">
        <v>760</v>
      </c>
    </row>
    <row r="4" spans="1:9" ht="15.75" x14ac:dyDescent="0.25">
      <c r="A4" s="182">
        <f>+Input!B10</f>
        <v>45657</v>
      </c>
      <c r="I4" t="s">
        <v>763</v>
      </c>
    </row>
    <row r="5" spans="1:9" ht="15.75" thickBot="1" x14ac:dyDescent="0.25"/>
    <row r="6" spans="1:9" ht="16.5" thickBot="1" x14ac:dyDescent="0.3">
      <c r="A6" s="278" t="s">
        <v>606</v>
      </c>
      <c r="B6" s="443" t="s">
        <v>607</v>
      </c>
      <c r="C6" s="437"/>
      <c r="D6" s="437"/>
      <c r="E6" s="437"/>
      <c r="F6" s="437"/>
      <c r="G6" s="438"/>
    </row>
    <row r="7" spans="1:9" x14ac:dyDescent="0.2">
      <c r="A7" s="220"/>
      <c r="B7" s="584" t="s">
        <v>255</v>
      </c>
      <c r="C7" s="584"/>
      <c r="D7" s="584"/>
      <c r="E7" s="565" t="s">
        <v>256</v>
      </c>
      <c r="F7" s="565"/>
      <c r="G7" s="566"/>
    </row>
    <row r="8" spans="1:9" ht="15.75" thickBot="1" x14ac:dyDescent="0.25">
      <c r="A8" s="220"/>
      <c r="B8" s="585" t="str">
        <f>IF(+Input!$B$7=0,"Template",Input!$B$7)</f>
        <v>BLUE RIDGE GEORGIA HOLDINGS, LLC</v>
      </c>
      <c r="C8" s="585"/>
      <c r="D8" s="585"/>
      <c r="E8" s="586" t="str">
        <f>+Input!$B$11</f>
        <v>47-5191757</v>
      </c>
      <c r="F8" s="586"/>
      <c r="G8" s="587"/>
    </row>
    <row r="9" spans="1:9" ht="16.5" thickBot="1" x14ac:dyDescent="0.3">
      <c r="A9" s="280" t="s">
        <v>264</v>
      </c>
      <c r="B9" s="84" t="s">
        <v>627</v>
      </c>
      <c r="C9" s="10"/>
      <c r="D9" s="10"/>
      <c r="E9" s="10"/>
      <c r="F9" s="10"/>
      <c r="G9" s="11"/>
    </row>
    <row r="10" spans="1:9" ht="30" x14ac:dyDescent="0.2">
      <c r="A10" s="187"/>
      <c r="B10" s="134" t="s">
        <v>621</v>
      </c>
      <c r="C10" s="117" t="s">
        <v>622</v>
      </c>
      <c r="D10" s="117" t="s">
        <v>623</v>
      </c>
      <c r="E10" s="117" t="s">
        <v>624</v>
      </c>
      <c r="F10" s="117" t="s">
        <v>625</v>
      </c>
      <c r="G10" s="152" t="s">
        <v>626</v>
      </c>
    </row>
    <row r="11" spans="1:9" x14ac:dyDescent="0.2">
      <c r="A11" s="306" t="s">
        <v>202</v>
      </c>
      <c r="B11" s="6"/>
      <c r="C11" s="544"/>
      <c r="D11" s="544"/>
      <c r="E11" s="544"/>
      <c r="F11" s="544"/>
      <c r="G11" s="577"/>
    </row>
    <row r="12" spans="1:9" x14ac:dyDescent="0.2">
      <c r="A12" s="220"/>
      <c r="B12" s="6"/>
      <c r="C12" s="545"/>
      <c r="D12" s="545"/>
      <c r="E12" s="545"/>
      <c r="F12" s="545"/>
      <c r="G12" s="583"/>
    </row>
    <row r="13" spans="1:9" x14ac:dyDescent="0.2">
      <c r="A13" s="298"/>
      <c r="B13" s="6"/>
      <c r="C13" s="517"/>
      <c r="D13" s="517"/>
      <c r="E13" s="517"/>
      <c r="F13" s="517"/>
      <c r="G13" s="518"/>
    </row>
    <row r="14" spans="1:9" x14ac:dyDescent="0.2">
      <c r="A14" s="307" t="s">
        <v>203</v>
      </c>
      <c r="B14" s="196"/>
      <c r="C14" s="545"/>
      <c r="D14" s="545"/>
      <c r="E14" s="545"/>
      <c r="F14" s="545"/>
      <c r="G14" s="577"/>
    </row>
    <row r="15" spans="1:9" x14ac:dyDescent="0.2">
      <c r="A15" s="148"/>
      <c r="B15" s="6"/>
      <c r="C15" s="545"/>
      <c r="D15" s="545"/>
      <c r="E15" s="545"/>
      <c r="F15" s="545"/>
      <c r="G15" s="583"/>
    </row>
    <row r="16" spans="1:9" x14ac:dyDescent="0.2">
      <c r="A16" s="148"/>
      <c r="B16" s="6"/>
      <c r="C16" s="517"/>
      <c r="D16" s="517"/>
      <c r="E16" s="517"/>
      <c r="F16" s="517"/>
      <c r="G16" s="518"/>
    </row>
    <row r="17" spans="1:7" x14ac:dyDescent="0.2">
      <c r="A17" s="307" t="s">
        <v>204</v>
      </c>
      <c r="B17" s="6"/>
      <c r="C17" s="544"/>
      <c r="D17" s="544"/>
      <c r="E17" s="544"/>
      <c r="F17" s="544"/>
      <c r="G17" s="577"/>
    </row>
    <row r="18" spans="1:7" x14ac:dyDescent="0.2">
      <c r="A18" s="148"/>
      <c r="B18" s="6"/>
      <c r="C18" s="545"/>
      <c r="D18" s="545"/>
      <c r="E18" s="545"/>
      <c r="F18" s="545"/>
      <c r="G18" s="583"/>
    </row>
    <row r="19" spans="1:7" x14ac:dyDescent="0.2">
      <c r="A19" s="150"/>
      <c r="B19" s="6"/>
      <c r="C19" s="517"/>
      <c r="D19" s="517"/>
      <c r="E19" s="517"/>
      <c r="F19" s="517"/>
      <c r="G19" s="518"/>
    </row>
    <row r="20" spans="1:7" x14ac:dyDescent="0.2">
      <c r="A20" s="307" t="s">
        <v>205</v>
      </c>
      <c r="B20" s="6"/>
      <c r="C20" s="544"/>
      <c r="D20" s="544"/>
      <c r="E20" s="544"/>
      <c r="F20" s="544"/>
      <c r="G20" s="577"/>
    </row>
    <row r="21" spans="1:7" x14ac:dyDescent="0.2">
      <c r="A21" s="148"/>
      <c r="B21" s="6"/>
      <c r="C21" s="545"/>
      <c r="D21" s="545"/>
      <c r="E21" s="545"/>
      <c r="F21" s="545"/>
      <c r="G21" s="583"/>
    </row>
    <row r="22" spans="1:7" x14ac:dyDescent="0.2">
      <c r="A22" s="150"/>
      <c r="B22" s="6"/>
      <c r="C22" s="517"/>
      <c r="D22" s="517"/>
      <c r="E22" s="517"/>
      <c r="F22" s="517"/>
      <c r="G22" s="518"/>
    </row>
    <row r="23" spans="1:7" x14ac:dyDescent="0.2">
      <c r="A23" s="307" t="s">
        <v>206</v>
      </c>
      <c r="B23" s="6"/>
      <c r="C23" s="544"/>
      <c r="D23" s="544"/>
      <c r="E23" s="544"/>
      <c r="F23" s="544"/>
      <c r="G23" s="577"/>
    </row>
    <row r="24" spans="1:7" x14ac:dyDescent="0.2">
      <c r="A24" s="148"/>
      <c r="B24" s="6"/>
      <c r="C24" s="545"/>
      <c r="D24" s="545"/>
      <c r="E24" s="545"/>
      <c r="F24" s="545"/>
      <c r="G24" s="583"/>
    </row>
    <row r="25" spans="1:7" x14ac:dyDescent="0.2">
      <c r="A25" s="150"/>
      <c r="B25" s="6"/>
      <c r="C25" s="517"/>
      <c r="D25" s="517"/>
      <c r="E25" s="517"/>
      <c r="F25" s="517"/>
      <c r="G25" s="518"/>
    </row>
    <row r="26" spans="1:7" x14ac:dyDescent="0.2">
      <c r="A26" s="307" t="s">
        <v>207</v>
      </c>
      <c r="B26" s="6"/>
      <c r="C26" s="544"/>
      <c r="D26" s="544"/>
      <c r="E26" s="544"/>
      <c r="F26" s="544"/>
      <c r="G26" s="577"/>
    </row>
    <row r="27" spans="1:7" x14ac:dyDescent="0.2">
      <c r="A27" s="148"/>
      <c r="B27" s="6"/>
      <c r="C27" s="545"/>
      <c r="D27" s="545"/>
      <c r="E27" s="545"/>
      <c r="F27" s="545"/>
      <c r="G27" s="583"/>
    </row>
    <row r="28" spans="1:7" ht="15.75" thickBot="1" x14ac:dyDescent="0.25">
      <c r="A28" s="308"/>
      <c r="B28" s="30"/>
      <c r="C28" s="553"/>
      <c r="D28" s="553"/>
      <c r="E28" s="553"/>
      <c r="F28" s="553"/>
      <c r="G28" s="580"/>
    </row>
  </sheetData>
  <mergeCells count="36">
    <mergeCell ref="G14:G16"/>
    <mergeCell ref="G17:G19"/>
    <mergeCell ref="G20:G22"/>
    <mergeCell ref="G23:G25"/>
    <mergeCell ref="B7:D7"/>
    <mergeCell ref="B8:D8"/>
    <mergeCell ref="E7:G7"/>
    <mergeCell ref="E8:G8"/>
    <mergeCell ref="C26:C28"/>
    <mergeCell ref="D26:D28"/>
    <mergeCell ref="E26:E28"/>
    <mergeCell ref="F26:F28"/>
    <mergeCell ref="G26:G28"/>
    <mergeCell ref="C20:C22"/>
    <mergeCell ref="D20:D22"/>
    <mergeCell ref="E20:E22"/>
    <mergeCell ref="F20:F22"/>
    <mergeCell ref="C23:C25"/>
    <mergeCell ref="D23:D25"/>
    <mergeCell ref="E23:E25"/>
    <mergeCell ref="F23:F25"/>
    <mergeCell ref="C14:C16"/>
    <mergeCell ref="D14:D16"/>
    <mergeCell ref="E14:E16"/>
    <mergeCell ref="F14:F16"/>
    <mergeCell ref="C17:C19"/>
    <mergeCell ref="D17:D19"/>
    <mergeCell ref="E17:E19"/>
    <mergeCell ref="F17:F19"/>
    <mergeCell ref="C3:G3"/>
    <mergeCell ref="C11:C13"/>
    <mergeCell ref="D11:D13"/>
    <mergeCell ref="E11:E13"/>
    <mergeCell ref="F11:F13"/>
    <mergeCell ref="G11:G13"/>
    <mergeCell ref="B6:G6"/>
  </mergeCells>
  <pageMargins left="0.25" right="0.25" top="0.25" bottom="0.25" header="0.3" footer="0.3"/>
  <pageSetup scale="6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EDF7-D69C-408B-9B07-0D77CB5169B0}">
  <sheetPr>
    <tabColor rgb="FF920000"/>
    <pageSetUpPr fitToPage="1"/>
  </sheetPr>
  <dimension ref="A1:J32"/>
  <sheetViews>
    <sheetView workbookViewId="0">
      <selection activeCell="C3" sqref="C3:G3"/>
    </sheetView>
  </sheetViews>
  <sheetFormatPr defaultRowHeight="15" x14ac:dyDescent="0.2"/>
  <cols>
    <col min="1" max="1" width="10.77734375" customWidth="1"/>
    <col min="2" max="2" width="50.77734375" customWidth="1"/>
    <col min="3" max="12" width="20.77734375" customWidth="1"/>
  </cols>
  <sheetData>
    <row r="1" spans="1:10" ht="15.75" x14ac:dyDescent="0.25">
      <c r="A1" s="3" t="str">
        <f>IF(+Input!$B$7=0,"Template",Input!$B$7)</f>
        <v>BLUE RIDGE GEORGIA HOLDINGS, LLC</v>
      </c>
      <c r="J1" t="s">
        <v>761</v>
      </c>
    </row>
    <row r="2" spans="1:10" ht="15.75" x14ac:dyDescent="0.25">
      <c r="A2" s="3" t="s">
        <v>8</v>
      </c>
      <c r="J2" t="s">
        <v>759</v>
      </c>
    </row>
    <row r="3" spans="1:10" ht="15.75" x14ac:dyDescent="0.25">
      <c r="A3" s="3" t="s">
        <v>9</v>
      </c>
      <c r="C3" s="527" t="s">
        <v>797</v>
      </c>
      <c r="D3" s="527"/>
      <c r="E3" s="527"/>
      <c r="F3" s="527"/>
      <c r="G3" s="527"/>
      <c r="J3" t="s">
        <v>760</v>
      </c>
    </row>
    <row r="4" spans="1:10" ht="15.75" x14ac:dyDescent="0.25">
      <c r="A4" s="182">
        <f>+Input!B10</f>
        <v>45657</v>
      </c>
      <c r="J4" t="s">
        <v>763</v>
      </c>
    </row>
    <row r="5" spans="1:10" ht="15.75" thickBot="1" x14ac:dyDescent="0.25"/>
    <row r="6" spans="1:10" ht="16.5" thickBot="1" x14ac:dyDescent="0.3">
      <c r="A6" s="278" t="s">
        <v>606</v>
      </c>
      <c r="B6" s="443" t="s">
        <v>607</v>
      </c>
      <c r="C6" s="437"/>
      <c r="D6" s="437"/>
      <c r="E6" s="437"/>
      <c r="F6" s="437"/>
      <c r="G6" s="437"/>
      <c r="H6" s="438"/>
    </row>
    <row r="7" spans="1:10" ht="16.5" thickBot="1" x14ac:dyDescent="0.3">
      <c r="A7" s="278" t="s">
        <v>300</v>
      </c>
      <c r="B7" s="411" t="s">
        <v>628</v>
      </c>
      <c r="C7" s="412"/>
      <c r="D7" s="412"/>
      <c r="E7" s="412"/>
      <c r="F7" s="412"/>
      <c r="G7" s="412"/>
      <c r="H7" s="413"/>
    </row>
    <row r="8" spans="1:10" ht="30" x14ac:dyDescent="0.2">
      <c r="A8" s="220"/>
      <c r="B8" t="s">
        <v>715</v>
      </c>
      <c r="C8" s="151" t="s">
        <v>622</v>
      </c>
      <c r="D8" s="151" t="s">
        <v>623</v>
      </c>
      <c r="E8" s="151" t="s">
        <v>629</v>
      </c>
      <c r="F8" s="151" t="s">
        <v>630</v>
      </c>
      <c r="G8" s="151" t="s">
        <v>626</v>
      </c>
      <c r="H8" s="289" t="s">
        <v>631</v>
      </c>
    </row>
    <row r="9" spans="1:10" x14ac:dyDescent="0.2">
      <c r="A9" s="306" t="s">
        <v>202</v>
      </c>
      <c r="B9" s="6"/>
      <c r="C9" s="491"/>
      <c r="D9" s="491"/>
      <c r="E9" s="491"/>
      <c r="F9" s="491"/>
      <c r="G9" s="491"/>
      <c r="H9" s="588"/>
    </row>
    <row r="10" spans="1:10" x14ac:dyDescent="0.2">
      <c r="A10" s="220"/>
      <c r="B10" s="6"/>
      <c r="C10" s="491"/>
      <c r="D10" s="491"/>
      <c r="E10" s="491"/>
      <c r="F10" s="491"/>
      <c r="G10" s="491"/>
      <c r="H10" s="588"/>
    </row>
    <row r="11" spans="1:10" x14ac:dyDescent="0.2">
      <c r="A11" s="298"/>
      <c r="B11" s="6"/>
      <c r="C11" s="491"/>
      <c r="D11" s="491"/>
      <c r="E11" s="491"/>
      <c r="F11" s="491"/>
      <c r="G11" s="491"/>
      <c r="H11" s="588"/>
    </row>
    <row r="12" spans="1:10" x14ac:dyDescent="0.2">
      <c r="A12" s="307" t="s">
        <v>203</v>
      </c>
      <c r="B12" s="6"/>
      <c r="C12" s="491"/>
      <c r="D12" s="491"/>
      <c r="E12" s="491"/>
      <c r="F12" s="491"/>
      <c r="G12" s="491"/>
      <c r="H12" s="588"/>
    </row>
    <row r="13" spans="1:10" x14ac:dyDescent="0.2">
      <c r="A13" s="148"/>
      <c r="B13" s="6"/>
      <c r="C13" s="491"/>
      <c r="D13" s="491"/>
      <c r="E13" s="491"/>
      <c r="F13" s="491"/>
      <c r="G13" s="491"/>
      <c r="H13" s="588"/>
    </row>
    <row r="14" spans="1:10" x14ac:dyDescent="0.2">
      <c r="A14" s="148"/>
      <c r="B14" s="6"/>
      <c r="C14" s="491"/>
      <c r="D14" s="491"/>
      <c r="E14" s="491"/>
      <c r="F14" s="491"/>
      <c r="G14" s="491"/>
      <c r="H14" s="588"/>
    </row>
    <row r="15" spans="1:10" x14ac:dyDescent="0.2">
      <c r="A15" s="307" t="s">
        <v>204</v>
      </c>
      <c r="B15" s="6"/>
      <c r="C15" s="491"/>
      <c r="D15" s="491"/>
      <c r="E15" s="491"/>
      <c r="F15" s="491"/>
      <c r="G15" s="491"/>
      <c r="H15" s="588"/>
    </row>
    <row r="16" spans="1:10" x14ac:dyDescent="0.2">
      <c r="A16" s="148"/>
      <c r="B16" s="6"/>
      <c r="C16" s="491"/>
      <c r="D16" s="491"/>
      <c r="E16" s="491"/>
      <c r="F16" s="491"/>
      <c r="G16" s="491"/>
      <c r="H16" s="588"/>
    </row>
    <row r="17" spans="1:8" x14ac:dyDescent="0.2">
      <c r="A17" s="150"/>
      <c r="B17" s="6"/>
      <c r="C17" s="491"/>
      <c r="D17" s="491"/>
      <c r="E17" s="491"/>
      <c r="F17" s="491"/>
      <c r="G17" s="491"/>
      <c r="H17" s="588"/>
    </row>
    <row r="18" spans="1:8" x14ac:dyDescent="0.2">
      <c r="A18" s="307" t="s">
        <v>205</v>
      </c>
      <c r="B18" s="6"/>
      <c r="C18" s="491"/>
      <c r="D18" s="491"/>
      <c r="E18" s="491"/>
      <c r="F18" s="491"/>
      <c r="G18" s="491"/>
      <c r="H18" s="588"/>
    </row>
    <row r="19" spans="1:8" x14ac:dyDescent="0.2">
      <c r="A19" s="148"/>
      <c r="B19" s="6"/>
      <c r="C19" s="491"/>
      <c r="D19" s="491"/>
      <c r="E19" s="491"/>
      <c r="F19" s="491"/>
      <c r="G19" s="491"/>
      <c r="H19" s="588"/>
    </row>
    <row r="20" spans="1:8" x14ac:dyDescent="0.2">
      <c r="A20" s="150"/>
      <c r="B20" s="6"/>
      <c r="C20" s="491"/>
      <c r="D20" s="491"/>
      <c r="E20" s="491"/>
      <c r="F20" s="491"/>
      <c r="G20" s="491"/>
      <c r="H20" s="588"/>
    </row>
    <row r="21" spans="1:8" x14ac:dyDescent="0.2">
      <c r="A21" s="307" t="s">
        <v>206</v>
      </c>
      <c r="B21" s="6"/>
      <c r="C21" s="491"/>
      <c r="D21" s="491"/>
      <c r="E21" s="491"/>
      <c r="F21" s="491"/>
      <c r="G21" s="491"/>
      <c r="H21" s="588"/>
    </row>
    <row r="22" spans="1:8" x14ac:dyDescent="0.2">
      <c r="A22" s="148"/>
      <c r="B22" s="6"/>
      <c r="C22" s="491"/>
      <c r="D22" s="491"/>
      <c r="E22" s="491"/>
      <c r="F22" s="491"/>
      <c r="G22" s="491"/>
      <c r="H22" s="588"/>
    </row>
    <row r="23" spans="1:8" x14ac:dyDescent="0.2">
      <c r="A23" s="150"/>
      <c r="B23" s="6"/>
      <c r="C23" s="491"/>
      <c r="D23" s="491"/>
      <c r="E23" s="491"/>
      <c r="F23" s="491"/>
      <c r="G23" s="491"/>
      <c r="H23" s="588"/>
    </row>
    <row r="24" spans="1:8" x14ac:dyDescent="0.2">
      <c r="A24" s="307" t="s">
        <v>207</v>
      </c>
      <c r="B24" s="6"/>
      <c r="C24" s="491"/>
      <c r="D24" s="491"/>
      <c r="E24" s="491"/>
      <c r="F24" s="491"/>
      <c r="G24" s="491"/>
      <c r="H24" s="588"/>
    </row>
    <row r="25" spans="1:8" x14ac:dyDescent="0.2">
      <c r="A25" s="148"/>
      <c r="B25" s="6"/>
      <c r="C25" s="491"/>
      <c r="D25" s="491"/>
      <c r="E25" s="491"/>
      <c r="F25" s="491"/>
      <c r="G25" s="491"/>
      <c r="H25" s="588"/>
    </row>
    <row r="26" spans="1:8" x14ac:dyDescent="0.2">
      <c r="A26" s="150"/>
      <c r="B26" s="6"/>
      <c r="C26" s="491"/>
      <c r="D26" s="491"/>
      <c r="E26" s="491"/>
      <c r="F26" s="491"/>
      <c r="G26" s="491"/>
      <c r="H26" s="588"/>
    </row>
    <row r="27" spans="1:8" x14ac:dyDescent="0.2">
      <c r="A27" s="307" t="s">
        <v>208</v>
      </c>
      <c r="B27" s="6"/>
      <c r="C27" s="491"/>
      <c r="D27" s="491"/>
      <c r="E27" s="491"/>
      <c r="F27" s="491"/>
      <c r="G27" s="491"/>
      <c r="H27" s="588"/>
    </row>
    <row r="28" spans="1:8" x14ac:dyDescent="0.2">
      <c r="A28" s="148"/>
      <c r="B28" s="6"/>
      <c r="C28" s="491"/>
      <c r="D28" s="491"/>
      <c r="E28" s="491"/>
      <c r="F28" s="491"/>
      <c r="G28" s="491"/>
      <c r="H28" s="588"/>
    </row>
    <row r="29" spans="1:8" ht="15.75" thickBot="1" x14ac:dyDescent="0.25">
      <c r="A29" s="308"/>
      <c r="B29" s="30"/>
      <c r="C29" s="493"/>
      <c r="D29" s="493"/>
      <c r="E29" s="493"/>
      <c r="F29" s="493"/>
      <c r="G29" s="493"/>
      <c r="H29" s="589"/>
    </row>
    <row r="32" spans="1:8" x14ac:dyDescent="0.2">
      <c r="B32" s="341"/>
    </row>
  </sheetData>
  <mergeCells count="45">
    <mergeCell ref="B6:H6"/>
    <mergeCell ref="B7:H7"/>
    <mergeCell ref="C27:C29"/>
    <mergeCell ref="D27:D29"/>
    <mergeCell ref="E27:E29"/>
    <mergeCell ref="F27:F29"/>
    <mergeCell ref="G27:G29"/>
    <mergeCell ref="H27:H29"/>
    <mergeCell ref="C24:C26"/>
    <mergeCell ref="D24:D26"/>
    <mergeCell ref="E24:E26"/>
    <mergeCell ref="F24:F26"/>
    <mergeCell ref="G24:G26"/>
    <mergeCell ref="H24:H26"/>
    <mergeCell ref="C21:C23"/>
    <mergeCell ref="D21:D23"/>
    <mergeCell ref="H21:H23"/>
    <mergeCell ref="C18:C20"/>
    <mergeCell ref="D18:D20"/>
    <mergeCell ref="E18:E20"/>
    <mergeCell ref="F18:F20"/>
    <mergeCell ref="G18:G20"/>
    <mergeCell ref="H18:H20"/>
    <mergeCell ref="E15:E17"/>
    <mergeCell ref="F15:F17"/>
    <mergeCell ref="G15:G17"/>
    <mergeCell ref="E21:E23"/>
    <mergeCell ref="F21:F23"/>
    <mergeCell ref="G21:G23"/>
    <mergeCell ref="C3:G3"/>
    <mergeCell ref="H15:H17"/>
    <mergeCell ref="H9:H11"/>
    <mergeCell ref="C12:C14"/>
    <mergeCell ref="D12:D14"/>
    <mergeCell ref="E12:E14"/>
    <mergeCell ref="F12:F14"/>
    <mergeCell ref="G12:G14"/>
    <mergeCell ref="H12:H14"/>
    <mergeCell ref="C9:C11"/>
    <mergeCell ref="D9:D11"/>
    <mergeCell ref="E9:E11"/>
    <mergeCell ref="F9:F11"/>
    <mergeCell ref="G9:G11"/>
    <mergeCell ref="C15:C17"/>
    <mergeCell ref="D15:D17"/>
  </mergeCells>
  <pageMargins left="0.25" right="0.25" top="0.25" bottom="0.25" header="0.3" footer="0.3"/>
  <pageSetup scale="6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54BE868-2CCB-4BE4-987B-57B7429C2716}">
          <x14:formula1>
            <xm:f>'Data Validation'!$A$1:$A$2</xm:f>
          </x14:formula1>
          <xm:sqref>H9 H12 H15 H18 H21 H24 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CFD8-4570-40A7-8449-7FC920C400AA}">
  <sheetPr>
    <tabColor rgb="FFFFFF00"/>
    <pageSetUpPr fitToPage="1"/>
  </sheetPr>
  <dimension ref="A1:L29"/>
  <sheetViews>
    <sheetView topLeftCell="B1" zoomScale="120" zoomScaleNormal="120" workbookViewId="0">
      <selection activeCell="I9" sqref="I9:L9"/>
    </sheetView>
  </sheetViews>
  <sheetFormatPr defaultRowHeight="15" x14ac:dyDescent="0.2"/>
  <cols>
    <col min="1" max="1" width="19.33203125" customWidth="1"/>
    <col min="3" max="3" width="53.44140625" customWidth="1"/>
    <col min="8" max="8" width="35.44140625" customWidth="1"/>
  </cols>
  <sheetData>
    <row r="1" spans="1:12" ht="15.75" x14ac:dyDescent="0.25">
      <c r="A1" s="3" t="str">
        <f>IF(+Input!$B$7=0,"Template",Input!$B$7)</f>
        <v>BLUE RIDGE GEORGIA HOLDINGS, LLC</v>
      </c>
      <c r="B1" s="3"/>
      <c r="J1" t="s">
        <v>761</v>
      </c>
    </row>
    <row r="2" spans="1:12" ht="15.75" x14ac:dyDescent="0.25">
      <c r="A2" s="3" t="s">
        <v>8</v>
      </c>
      <c r="B2" s="3"/>
      <c r="J2" t="s">
        <v>759</v>
      </c>
    </row>
    <row r="3" spans="1:12" ht="15.75" x14ac:dyDescent="0.25">
      <c r="A3" s="3" t="s">
        <v>9</v>
      </c>
      <c r="B3" s="3"/>
      <c r="J3" t="s">
        <v>760</v>
      </c>
    </row>
    <row r="4" spans="1:12" ht="15.75" x14ac:dyDescent="0.25">
      <c r="A4" s="182">
        <f>+Input!B10</f>
        <v>45657</v>
      </c>
      <c r="B4" s="182"/>
      <c r="J4" t="s">
        <v>763</v>
      </c>
    </row>
    <row r="5" spans="1:12" ht="16.5" thickBot="1" x14ac:dyDescent="0.3">
      <c r="A5" s="182"/>
      <c r="B5" s="182"/>
    </row>
    <row r="6" spans="1:12" ht="16.5" thickBot="1" x14ac:dyDescent="0.3">
      <c r="A6" s="366" t="s">
        <v>9</v>
      </c>
      <c r="B6" s="367"/>
      <c r="C6" s="367"/>
      <c r="D6" s="367"/>
      <c r="E6" s="367"/>
      <c r="F6" s="367"/>
      <c r="G6" s="367"/>
      <c r="H6" s="368"/>
    </row>
    <row r="7" spans="1:12" ht="15.75" thickBot="1" x14ac:dyDescent="0.25">
      <c r="A7" s="378" t="str">
        <f>_xlfn.CONCAT("(A) For the calendar year, or tax year beginning ",MONTH(Input!B9),"/",DAY(Input!B9),"/",YEAR(Input!B9)," and ending ",MONTH(Input!B10),"/",DAY(Input!B10),"/",YEAR(Input!B10))</f>
        <v>(A) For the calendar year, or tax year beginning 1/1/2024 and ending 12/31/2024</v>
      </c>
      <c r="B7" s="379"/>
      <c r="C7" s="379"/>
      <c r="D7" s="379"/>
      <c r="E7" s="379"/>
      <c r="F7" s="379"/>
      <c r="G7" s="379"/>
      <c r="H7" s="380"/>
    </row>
    <row r="8" spans="1:12" x14ac:dyDescent="0.2">
      <c r="A8" s="381" t="s">
        <v>705</v>
      </c>
      <c r="B8" s="382"/>
      <c r="C8" s="312" t="s">
        <v>706</v>
      </c>
      <c r="D8" s="383" t="str">
        <f>+IF(Input!B7=0,"Template",Input!B7)</f>
        <v>BLUE RIDGE GEORGIA HOLDINGS, LLC</v>
      </c>
      <c r="E8" s="383"/>
      <c r="F8" s="383"/>
      <c r="G8" s="384"/>
      <c r="H8" s="313" t="s">
        <v>707</v>
      </c>
    </row>
    <row r="9" spans="1:12" x14ac:dyDescent="0.2">
      <c r="A9" s="220" t="s">
        <v>699</v>
      </c>
      <c r="B9" s="185"/>
      <c r="C9" s="115" t="s">
        <v>696</v>
      </c>
      <c r="D9" s="385" t="str">
        <f>+IF(Input!B8=0,"",Input!B8)</f>
        <v>BLUE RIDGE MEDICAL CENTER</v>
      </c>
      <c r="E9" s="385"/>
      <c r="F9" s="385"/>
      <c r="G9" s="386"/>
      <c r="H9" s="314" t="str">
        <f>+IF(Input!B11=0,"",Input!B11)</f>
        <v>47-5191757</v>
      </c>
      <c r="I9" s="598"/>
      <c r="J9" s="598"/>
      <c r="K9" s="598"/>
      <c r="L9" s="598"/>
    </row>
    <row r="10" spans="1:12" x14ac:dyDescent="0.2">
      <c r="A10" s="220" t="s">
        <v>700</v>
      </c>
      <c r="B10" s="185"/>
      <c r="C10" s="371" t="s">
        <v>712</v>
      </c>
      <c r="D10" s="372"/>
      <c r="E10" s="372"/>
      <c r="F10" s="387" t="s">
        <v>698</v>
      </c>
      <c r="G10" s="388"/>
      <c r="H10" s="240" t="s">
        <v>708</v>
      </c>
    </row>
    <row r="11" spans="1:12" ht="15.75" x14ac:dyDescent="0.25">
      <c r="A11" s="220" t="s">
        <v>701</v>
      </c>
      <c r="B11" s="185"/>
      <c r="C11" s="389" t="s">
        <v>838</v>
      </c>
      <c r="D11" s="390"/>
      <c r="E11" s="391"/>
      <c r="F11" s="369"/>
      <c r="G11" s="392"/>
      <c r="H11" s="315"/>
      <c r="J11" s="3"/>
    </row>
    <row r="12" spans="1:12" x14ac:dyDescent="0.2">
      <c r="A12" s="220" t="s">
        <v>702</v>
      </c>
      <c r="B12" s="185"/>
      <c r="C12" s="371" t="s">
        <v>762</v>
      </c>
      <c r="D12" s="372"/>
      <c r="E12" s="372"/>
      <c r="F12" s="372"/>
      <c r="G12" s="372"/>
      <c r="H12" s="240" t="s">
        <v>710</v>
      </c>
    </row>
    <row r="13" spans="1:12" x14ac:dyDescent="0.2">
      <c r="A13" s="220" t="s">
        <v>703</v>
      </c>
      <c r="B13" s="185"/>
      <c r="C13" s="389" t="s">
        <v>842</v>
      </c>
      <c r="D13" s="390"/>
      <c r="E13" s="390"/>
      <c r="F13" s="390"/>
      <c r="G13" s="390"/>
      <c r="H13" s="106" t="s">
        <v>12</v>
      </c>
    </row>
    <row r="14" spans="1:12" x14ac:dyDescent="0.2">
      <c r="A14" s="220" t="s">
        <v>704</v>
      </c>
      <c r="B14" s="185"/>
      <c r="C14" s="311" t="s">
        <v>709</v>
      </c>
      <c r="D14" s="376" t="s">
        <v>796</v>
      </c>
      <c r="E14" s="376"/>
      <c r="F14" s="376"/>
      <c r="G14" s="377"/>
      <c r="H14" s="316" t="s">
        <v>711</v>
      </c>
    </row>
    <row r="15" spans="1:12" ht="15.75" thickBot="1" x14ac:dyDescent="0.25">
      <c r="A15" s="317"/>
      <c r="B15" s="163"/>
      <c r="C15" s="373" t="s">
        <v>843</v>
      </c>
      <c r="D15" s="374"/>
      <c r="E15" s="374"/>
      <c r="F15" s="374"/>
      <c r="G15" s="375"/>
      <c r="H15" s="113"/>
    </row>
    <row r="16" spans="1:12" ht="16.5" thickBot="1" x14ac:dyDescent="0.3">
      <c r="C16" s="7"/>
      <c r="D16" s="7"/>
      <c r="E16" s="7"/>
      <c r="F16" s="7"/>
      <c r="G16" s="7"/>
      <c r="H16" s="279" t="s">
        <v>13</v>
      </c>
    </row>
    <row r="17" spans="1:8" ht="34.5" customHeight="1" thickBot="1" x14ac:dyDescent="0.25">
      <c r="A17" s="346">
        <v>3</v>
      </c>
      <c r="B17" s="394" t="s">
        <v>713</v>
      </c>
      <c r="C17" s="394"/>
      <c r="D17" s="394"/>
      <c r="E17" s="394"/>
      <c r="F17" s="394"/>
      <c r="G17" s="394"/>
      <c r="H17" s="107" t="s">
        <v>12</v>
      </c>
    </row>
    <row r="18" spans="1:8" ht="33" customHeight="1" thickBot="1" x14ac:dyDescent="0.25">
      <c r="A18" s="345">
        <v>4</v>
      </c>
      <c r="B18" s="393" t="s">
        <v>714</v>
      </c>
      <c r="C18" s="393"/>
      <c r="D18" s="393"/>
      <c r="E18" s="393"/>
      <c r="F18" s="393"/>
      <c r="G18" s="393"/>
      <c r="H18" s="105" t="s">
        <v>12</v>
      </c>
    </row>
    <row r="19" spans="1:8" ht="15" customHeight="1" thickBot="1" x14ac:dyDescent="0.25">
      <c r="A19" s="347" t="s">
        <v>483</v>
      </c>
      <c r="B19" s="393" t="s">
        <v>619</v>
      </c>
      <c r="C19" s="393"/>
      <c r="D19" s="393"/>
      <c r="E19" s="393"/>
      <c r="F19" s="393"/>
      <c r="G19" s="393"/>
      <c r="H19" s="105" t="s">
        <v>11</v>
      </c>
    </row>
    <row r="20" spans="1:8" ht="15" customHeight="1" thickBot="1" x14ac:dyDescent="0.25">
      <c r="A20" s="347" t="s">
        <v>484</v>
      </c>
      <c r="B20" s="393" t="s">
        <v>620</v>
      </c>
      <c r="C20" s="393"/>
      <c r="D20" s="393"/>
      <c r="E20" s="393"/>
      <c r="F20" s="393"/>
      <c r="G20" s="393"/>
      <c r="H20" s="105" t="s">
        <v>12</v>
      </c>
    </row>
    <row r="21" spans="1:8" ht="28.5" customHeight="1" thickBot="1" x14ac:dyDescent="0.25">
      <c r="A21" s="348">
        <v>21</v>
      </c>
      <c r="B21" s="394" t="s">
        <v>610</v>
      </c>
      <c r="C21" s="394"/>
      <c r="D21" s="394"/>
      <c r="E21" s="394"/>
      <c r="F21" s="394"/>
      <c r="G21" s="394"/>
      <c r="H21" s="107" t="s">
        <v>12</v>
      </c>
    </row>
    <row r="22" spans="1:8" ht="33" customHeight="1" thickBot="1" x14ac:dyDescent="0.25">
      <c r="A22" s="347">
        <v>22</v>
      </c>
      <c r="B22" s="393" t="s">
        <v>611</v>
      </c>
      <c r="C22" s="393"/>
      <c r="D22" s="393"/>
      <c r="E22" s="393"/>
      <c r="F22" s="393"/>
      <c r="G22" s="393"/>
      <c r="H22" s="105" t="s">
        <v>12</v>
      </c>
    </row>
    <row r="23" spans="1:8" ht="45" customHeight="1" thickBot="1" x14ac:dyDescent="0.25">
      <c r="A23" s="347">
        <v>23</v>
      </c>
      <c r="B23" s="393" t="s">
        <v>609</v>
      </c>
      <c r="C23" s="393"/>
      <c r="D23" s="393"/>
      <c r="E23" s="393"/>
      <c r="F23" s="393"/>
      <c r="G23" s="393"/>
      <c r="H23" s="105" t="s">
        <v>11</v>
      </c>
    </row>
    <row r="24" spans="1:8" ht="36" customHeight="1" thickBot="1" x14ac:dyDescent="0.25">
      <c r="A24" s="347">
        <v>33</v>
      </c>
      <c r="B24" s="393" t="s">
        <v>608</v>
      </c>
      <c r="C24" s="393"/>
      <c r="D24" s="393"/>
      <c r="E24" s="393"/>
      <c r="F24" s="393"/>
      <c r="G24" s="393"/>
      <c r="H24" s="105" t="s">
        <v>12</v>
      </c>
    </row>
    <row r="25" spans="1:8" ht="34.5" customHeight="1" thickBot="1" x14ac:dyDescent="0.25">
      <c r="A25" s="347">
        <v>34</v>
      </c>
      <c r="B25" s="393" t="s">
        <v>612</v>
      </c>
      <c r="C25" s="393"/>
      <c r="D25" s="393"/>
      <c r="E25" s="393"/>
      <c r="F25" s="393"/>
      <c r="G25" s="393"/>
      <c r="H25" s="105" t="s">
        <v>11</v>
      </c>
    </row>
    <row r="26" spans="1:8" ht="15.75" thickBot="1" x14ac:dyDescent="0.25">
      <c r="A26" s="347" t="s">
        <v>615</v>
      </c>
      <c r="B26" s="393" t="s">
        <v>614</v>
      </c>
      <c r="C26" s="393"/>
      <c r="D26" s="393"/>
      <c r="E26" s="393"/>
      <c r="F26" s="393"/>
      <c r="G26" s="393"/>
      <c r="H26" s="105" t="s">
        <v>12</v>
      </c>
    </row>
    <row r="27" spans="1:8" ht="33.75" customHeight="1" thickBot="1" x14ac:dyDescent="0.25">
      <c r="A27" s="347" t="s">
        <v>613</v>
      </c>
      <c r="B27" s="393" t="s">
        <v>616</v>
      </c>
      <c r="C27" s="393"/>
      <c r="D27" s="393"/>
      <c r="E27" s="393"/>
      <c r="F27" s="393"/>
      <c r="G27" s="393"/>
      <c r="H27" s="105" t="s">
        <v>12</v>
      </c>
    </row>
    <row r="28" spans="1:8" ht="34.5" customHeight="1" thickBot="1" x14ac:dyDescent="0.25">
      <c r="A28" s="347">
        <v>36</v>
      </c>
      <c r="B28" s="393" t="s">
        <v>617</v>
      </c>
      <c r="C28" s="393"/>
      <c r="D28" s="393"/>
      <c r="E28" s="393"/>
      <c r="F28" s="393"/>
      <c r="G28" s="393"/>
      <c r="H28" s="105" t="s">
        <v>12</v>
      </c>
    </row>
    <row r="29" spans="1:8" ht="36.75" customHeight="1" thickBot="1" x14ac:dyDescent="0.25">
      <c r="A29" s="347">
        <v>37</v>
      </c>
      <c r="B29" s="393" t="s">
        <v>618</v>
      </c>
      <c r="C29" s="393"/>
      <c r="D29" s="393"/>
      <c r="E29" s="393"/>
      <c r="F29" s="393"/>
      <c r="G29" s="393"/>
      <c r="H29" s="105" t="s">
        <v>12</v>
      </c>
    </row>
  </sheetData>
  <mergeCells count="26">
    <mergeCell ref="B28:G28"/>
    <mergeCell ref="B29:G29"/>
    <mergeCell ref="B17:G17"/>
    <mergeCell ref="B23:G23"/>
    <mergeCell ref="B24:G24"/>
    <mergeCell ref="B25:G25"/>
    <mergeCell ref="B26:G26"/>
    <mergeCell ref="B27:G27"/>
    <mergeCell ref="B18:G18"/>
    <mergeCell ref="B19:G19"/>
    <mergeCell ref="B20:G20"/>
    <mergeCell ref="B21:G21"/>
    <mergeCell ref="B22:G22"/>
    <mergeCell ref="A6:H6"/>
    <mergeCell ref="C13:G13"/>
    <mergeCell ref="C12:G12"/>
    <mergeCell ref="C15:G15"/>
    <mergeCell ref="D14:G14"/>
    <mergeCell ref="A7:H7"/>
    <mergeCell ref="A8:B8"/>
    <mergeCell ref="D8:G8"/>
    <mergeCell ref="D9:G9"/>
    <mergeCell ref="C10:E10"/>
    <mergeCell ref="F10:G10"/>
    <mergeCell ref="C11:E11"/>
    <mergeCell ref="F11:G11"/>
  </mergeCells>
  <pageMargins left="0.25" right="0.25" top="0.25" bottom="0.25" header="0.3" footer="0.3"/>
  <pageSetup scale="7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98B1320-0B77-40F7-ADC2-0FEAF2C46A09}">
          <x14:formula1>
            <xm:f>'Data Validation'!$D$1</xm:f>
          </x14:formula1>
          <xm:sqref>B9:B14</xm:sqref>
        </x14:dataValidation>
        <x14:dataValidation type="list" allowBlank="1" showInputMessage="1" showErrorMessage="1" xr:uid="{5024B2CA-A046-42F5-B3BF-30D610733CC0}">
          <x14:formula1>
            <xm:f>'Data Validation'!$A$1:$A$2</xm:f>
          </x14:formula1>
          <xm:sqref>H13 H15 H17:H29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EF6E-061F-4E10-B606-F9E7D0EBDA1B}">
  <sheetPr>
    <tabColor rgb="FF920000"/>
    <pageSetUpPr fitToPage="1"/>
  </sheetPr>
  <dimension ref="A1:N29"/>
  <sheetViews>
    <sheetView workbookViewId="0">
      <selection activeCell="C3" sqref="C3:G3"/>
    </sheetView>
  </sheetViews>
  <sheetFormatPr defaultRowHeight="15" x14ac:dyDescent="0.2"/>
  <cols>
    <col min="1" max="1" width="10.77734375" customWidth="1"/>
    <col min="2" max="2" width="50.77734375" customWidth="1"/>
    <col min="3" max="12" width="20.77734375" customWidth="1"/>
  </cols>
  <sheetData>
    <row r="1" spans="1:14" ht="15.75" x14ac:dyDescent="0.25">
      <c r="A1" s="3" t="str">
        <f>IF(+Input!$B$7=0,"Template",Input!$B$7)</f>
        <v>BLUE RIDGE GEORGIA HOLDINGS, LLC</v>
      </c>
      <c r="N1" t="s">
        <v>761</v>
      </c>
    </row>
    <row r="2" spans="1:14" ht="15.75" x14ac:dyDescent="0.25">
      <c r="A2" s="3" t="s">
        <v>8</v>
      </c>
      <c r="N2" t="s">
        <v>759</v>
      </c>
    </row>
    <row r="3" spans="1:14" ht="15.75" x14ac:dyDescent="0.25">
      <c r="A3" s="3" t="s">
        <v>9</v>
      </c>
      <c r="C3" s="527" t="s">
        <v>797</v>
      </c>
      <c r="D3" s="527"/>
      <c r="E3" s="527"/>
      <c r="F3" s="527"/>
      <c r="G3" s="527"/>
      <c r="N3" t="s">
        <v>760</v>
      </c>
    </row>
    <row r="4" spans="1:14" ht="15.75" x14ac:dyDescent="0.25">
      <c r="A4" s="182">
        <f>+Input!B10</f>
        <v>45657</v>
      </c>
      <c r="N4" t="s">
        <v>763</v>
      </c>
    </row>
    <row r="5" spans="1:14" ht="15.75" thickBot="1" x14ac:dyDescent="0.25"/>
    <row r="6" spans="1:14" ht="16.5" thickBot="1" x14ac:dyDescent="0.3">
      <c r="A6" s="278" t="s">
        <v>606</v>
      </c>
      <c r="B6" s="269" t="s">
        <v>607</v>
      </c>
      <c r="C6" s="179"/>
      <c r="D6" s="179"/>
      <c r="E6" s="179"/>
      <c r="F6" s="179"/>
      <c r="G6" s="179"/>
      <c r="H6" s="179"/>
      <c r="I6" s="179"/>
      <c r="J6" s="179"/>
      <c r="K6" s="179"/>
      <c r="L6" s="180"/>
    </row>
    <row r="7" spans="1:14" ht="16.5" thickBot="1" x14ac:dyDescent="0.3">
      <c r="A7" s="278" t="s">
        <v>314</v>
      </c>
      <c r="B7" s="349" t="s">
        <v>632</v>
      </c>
      <c r="C7" s="139"/>
      <c r="D7" s="139"/>
      <c r="E7" s="139"/>
      <c r="F7" s="139"/>
      <c r="G7" s="139"/>
      <c r="H7" s="139"/>
      <c r="I7" s="139"/>
      <c r="J7" s="139"/>
      <c r="K7" s="139"/>
      <c r="L7" s="140"/>
    </row>
    <row r="8" spans="1:14" ht="60" x14ac:dyDescent="0.2">
      <c r="A8" s="220"/>
      <c r="B8" s="134" t="s">
        <v>715</v>
      </c>
      <c r="C8" s="117" t="s">
        <v>622</v>
      </c>
      <c r="D8" s="117" t="s">
        <v>623</v>
      </c>
      <c r="E8" s="117" t="s">
        <v>633</v>
      </c>
      <c r="F8" s="117" t="s">
        <v>637</v>
      </c>
      <c r="G8" s="117" t="s">
        <v>635</v>
      </c>
      <c r="H8" s="117" t="s">
        <v>636</v>
      </c>
      <c r="I8" s="117" t="s">
        <v>638</v>
      </c>
      <c r="J8" s="117" t="s">
        <v>639</v>
      </c>
      <c r="K8" s="117" t="s">
        <v>640</v>
      </c>
      <c r="L8" s="152" t="s">
        <v>641</v>
      </c>
    </row>
    <row r="9" spans="1:14" x14ac:dyDescent="0.2">
      <c r="A9" s="306" t="s">
        <v>202</v>
      </c>
      <c r="B9" s="6"/>
      <c r="C9" s="491"/>
      <c r="D9" s="491"/>
      <c r="E9" s="491"/>
      <c r="F9" s="491"/>
      <c r="G9" s="491"/>
      <c r="H9" s="491"/>
      <c r="I9" s="590"/>
      <c r="J9" s="491"/>
      <c r="K9" s="590"/>
      <c r="L9" s="465"/>
    </row>
    <row r="10" spans="1:14" x14ac:dyDescent="0.2">
      <c r="A10" s="220"/>
      <c r="B10" s="6"/>
      <c r="C10" s="491"/>
      <c r="D10" s="491"/>
      <c r="E10" s="491"/>
      <c r="F10" s="491"/>
      <c r="G10" s="491"/>
      <c r="H10" s="491"/>
      <c r="I10" s="590"/>
      <c r="J10" s="491"/>
      <c r="K10" s="590"/>
      <c r="L10" s="465"/>
    </row>
    <row r="11" spans="1:14" x14ac:dyDescent="0.2">
      <c r="A11" s="298"/>
      <c r="B11" s="6"/>
      <c r="C11" s="491"/>
      <c r="D11" s="491"/>
      <c r="E11" s="491"/>
      <c r="F11" s="491"/>
      <c r="G11" s="491"/>
      <c r="H11" s="491"/>
      <c r="I11" s="590"/>
      <c r="J11" s="491"/>
      <c r="K11" s="590"/>
      <c r="L11" s="465"/>
    </row>
    <row r="12" spans="1:14" x14ac:dyDescent="0.2">
      <c r="A12" s="307" t="s">
        <v>203</v>
      </c>
      <c r="B12" s="6"/>
      <c r="C12" s="491"/>
      <c r="D12" s="491"/>
      <c r="E12" s="491"/>
      <c r="F12" s="491"/>
      <c r="G12" s="491"/>
      <c r="H12" s="491"/>
      <c r="I12" s="590"/>
      <c r="J12" s="491"/>
      <c r="K12" s="590"/>
      <c r="L12" s="465"/>
    </row>
    <row r="13" spans="1:14" x14ac:dyDescent="0.2">
      <c r="A13" s="148"/>
      <c r="B13" s="6"/>
      <c r="C13" s="491"/>
      <c r="D13" s="491"/>
      <c r="E13" s="491"/>
      <c r="F13" s="491"/>
      <c r="G13" s="491"/>
      <c r="H13" s="491"/>
      <c r="I13" s="590"/>
      <c r="J13" s="491"/>
      <c r="K13" s="590"/>
      <c r="L13" s="465"/>
    </row>
    <row r="14" spans="1:14" x14ac:dyDescent="0.2">
      <c r="A14" s="148"/>
      <c r="B14" s="6"/>
      <c r="C14" s="491"/>
      <c r="D14" s="491"/>
      <c r="E14" s="491"/>
      <c r="F14" s="491"/>
      <c r="G14" s="491"/>
      <c r="H14" s="491"/>
      <c r="I14" s="590"/>
      <c r="J14" s="491"/>
      <c r="K14" s="590"/>
      <c r="L14" s="465"/>
    </row>
    <row r="15" spans="1:14" x14ac:dyDescent="0.2">
      <c r="A15" s="307" t="s">
        <v>204</v>
      </c>
      <c r="B15" s="6"/>
      <c r="C15" s="491"/>
      <c r="D15" s="491"/>
      <c r="E15" s="491"/>
      <c r="F15" s="491"/>
      <c r="G15" s="491"/>
      <c r="H15" s="491"/>
      <c r="I15" s="590"/>
      <c r="J15" s="491"/>
      <c r="K15" s="590"/>
      <c r="L15" s="465"/>
    </row>
    <row r="16" spans="1:14" x14ac:dyDescent="0.2">
      <c r="A16" s="148"/>
      <c r="B16" s="6"/>
      <c r="C16" s="491"/>
      <c r="D16" s="491"/>
      <c r="E16" s="491"/>
      <c r="F16" s="491"/>
      <c r="G16" s="491"/>
      <c r="H16" s="491"/>
      <c r="I16" s="590"/>
      <c r="J16" s="491"/>
      <c r="K16" s="590"/>
      <c r="L16" s="465"/>
    </row>
    <row r="17" spans="1:12" x14ac:dyDescent="0.2">
      <c r="A17" s="150"/>
      <c r="B17" s="6"/>
      <c r="C17" s="491"/>
      <c r="D17" s="491"/>
      <c r="E17" s="491"/>
      <c r="F17" s="491"/>
      <c r="G17" s="491"/>
      <c r="H17" s="491"/>
      <c r="I17" s="590"/>
      <c r="J17" s="491"/>
      <c r="K17" s="590"/>
      <c r="L17" s="465"/>
    </row>
    <row r="18" spans="1:12" x14ac:dyDescent="0.2">
      <c r="A18" s="307" t="s">
        <v>205</v>
      </c>
      <c r="B18" s="6"/>
      <c r="C18" s="491"/>
      <c r="D18" s="491"/>
      <c r="E18" s="491"/>
      <c r="F18" s="491"/>
      <c r="G18" s="491"/>
      <c r="H18" s="491"/>
      <c r="I18" s="590"/>
      <c r="J18" s="491"/>
      <c r="K18" s="590"/>
      <c r="L18" s="465"/>
    </row>
    <row r="19" spans="1:12" x14ac:dyDescent="0.2">
      <c r="A19" s="148"/>
      <c r="B19" s="6"/>
      <c r="C19" s="491"/>
      <c r="D19" s="491"/>
      <c r="E19" s="491"/>
      <c r="F19" s="491"/>
      <c r="G19" s="491"/>
      <c r="H19" s="491"/>
      <c r="I19" s="590"/>
      <c r="J19" s="491"/>
      <c r="K19" s="590"/>
      <c r="L19" s="465"/>
    </row>
    <row r="20" spans="1:12" x14ac:dyDescent="0.2">
      <c r="A20" s="150"/>
      <c r="B20" s="6"/>
      <c r="C20" s="491"/>
      <c r="D20" s="491"/>
      <c r="E20" s="491"/>
      <c r="F20" s="491"/>
      <c r="G20" s="491"/>
      <c r="H20" s="491"/>
      <c r="I20" s="590"/>
      <c r="J20" s="491"/>
      <c r="K20" s="590"/>
      <c r="L20" s="465"/>
    </row>
    <row r="21" spans="1:12" x14ac:dyDescent="0.2">
      <c r="A21" s="307" t="s">
        <v>206</v>
      </c>
      <c r="B21" s="6"/>
      <c r="C21" s="491"/>
      <c r="D21" s="491"/>
      <c r="E21" s="491"/>
      <c r="F21" s="491"/>
      <c r="G21" s="491"/>
      <c r="H21" s="491"/>
      <c r="I21" s="590"/>
      <c r="J21" s="491"/>
      <c r="K21" s="590"/>
      <c r="L21" s="465"/>
    </row>
    <row r="22" spans="1:12" x14ac:dyDescent="0.2">
      <c r="A22" s="148"/>
      <c r="B22" s="6"/>
      <c r="C22" s="491"/>
      <c r="D22" s="491"/>
      <c r="E22" s="491"/>
      <c r="F22" s="491"/>
      <c r="G22" s="491"/>
      <c r="H22" s="491"/>
      <c r="I22" s="590"/>
      <c r="J22" s="491"/>
      <c r="K22" s="590"/>
      <c r="L22" s="465"/>
    </row>
    <row r="23" spans="1:12" x14ac:dyDescent="0.2">
      <c r="A23" s="150"/>
      <c r="B23" s="6"/>
      <c r="C23" s="491"/>
      <c r="D23" s="491"/>
      <c r="E23" s="491"/>
      <c r="F23" s="491"/>
      <c r="G23" s="491"/>
      <c r="H23" s="491"/>
      <c r="I23" s="590"/>
      <c r="J23" s="491"/>
      <c r="K23" s="590"/>
      <c r="L23" s="465"/>
    </row>
    <row r="24" spans="1:12" x14ac:dyDescent="0.2">
      <c r="A24" s="307" t="s">
        <v>207</v>
      </c>
      <c r="B24" s="6"/>
      <c r="C24" s="491"/>
      <c r="D24" s="491"/>
      <c r="E24" s="491"/>
      <c r="F24" s="491"/>
      <c r="G24" s="491"/>
      <c r="H24" s="491"/>
      <c r="I24" s="590"/>
      <c r="J24" s="491"/>
      <c r="K24" s="590"/>
      <c r="L24" s="465"/>
    </row>
    <row r="25" spans="1:12" x14ac:dyDescent="0.2">
      <c r="A25" s="148"/>
      <c r="B25" s="6"/>
      <c r="C25" s="491"/>
      <c r="D25" s="491"/>
      <c r="E25" s="491"/>
      <c r="F25" s="491"/>
      <c r="G25" s="491"/>
      <c r="H25" s="491"/>
      <c r="I25" s="590"/>
      <c r="J25" s="491"/>
      <c r="K25" s="590"/>
      <c r="L25" s="465"/>
    </row>
    <row r="26" spans="1:12" x14ac:dyDescent="0.2">
      <c r="A26" s="150"/>
      <c r="B26" s="6"/>
      <c r="C26" s="491"/>
      <c r="D26" s="491"/>
      <c r="E26" s="491"/>
      <c r="F26" s="491"/>
      <c r="G26" s="491"/>
      <c r="H26" s="491"/>
      <c r="I26" s="590"/>
      <c r="J26" s="491"/>
      <c r="K26" s="590"/>
      <c r="L26" s="465"/>
    </row>
    <row r="27" spans="1:12" x14ac:dyDescent="0.2">
      <c r="A27" s="307" t="s">
        <v>208</v>
      </c>
      <c r="B27" s="6"/>
      <c r="C27" s="491"/>
      <c r="D27" s="491"/>
      <c r="E27" s="491"/>
      <c r="F27" s="491"/>
      <c r="G27" s="491"/>
      <c r="H27" s="491"/>
      <c r="I27" s="590"/>
      <c r="J27" s="491"/>
      <c r="K27" s="590"/>
      <c r="L27" s="465"/>
    </row>
    <row r="28" spans="1:12" x14ac:dyDescent="0.2">
      <c r="A28" s="148"/>
      <c r="B28" s="6"/>
      <c r="C28" s="491"/>
      <c r="D28" s="491"/>
      <c r="E28" s="491"/>
      <c r="F28" s="491"/>
      <c r="G28" s="491"/>
      <c r="H28" s="491"/>
      <c r="I28" s="590"/>
      <c r="J28" s="592"/>
      <c r="K28" s="590"/>
      <c r="L28" s="465"/>
    </row>
    <row r="29" spans="1:12" ht="15.75" thickBot="1" x14ac:dyDescent="0.25">
      <c r="A29" s="308"/>
      <c r="B29" s="30"/>
      <c r="C29" s="493"/>
      <c r="D29" s="493"/>
      <c r="E29" s="493"/>
      <c r="F29" s="493"/>
      <c r="G29" s="493"/>
      <c r="H29" s="493"/>
      <c r="I29" s="591"/>
      <c r="J29" s="593"/>
      <c r="K29" s="591"/>
      <c r="L29" s="594"/>
    </row>
  </sheetData>
  <mergeCells count="71">
    <mergeCell ref="C27:C29"/>
    <mergeCell ref="D27:D29"/>
    <mergeCell ref="E27:E29"/>
    <mergeCell ref="F27:F29"/>
    <mergeCell ref="G27:G29"/>
    <mergeCell ref="H27:H29"/>
    <mergeCell ref="I21:I23"/>
    <mergeCell ref="J21:J23"/>
    <mergeCell ref="K21:K23"/>
    <mergeCell ref="L21:L23"/>
    <mergeCell ref="H24:H26"/>
    <mergeCell ref="I27:I29"/>
    <mergeCell ref="J27:J29"/>
    <mergeCell ref="K27:K29"/>
    <mergeCell ref="L27:L29"/>
    <mergeCell ref="I24:I26"/>
    <mergeCell ref="J24:J26"/>
    <mergeCell ref="K24:K26"/>
    <mergeCell ref="L24:L26"/>
    <mergeCell ref="H21:H23"/>
    <mergeCell ref="C24:C26"/>
    <mergeCell ref="D24:D26"/>
    <mergeCell ref="E24:E26"/>
    <mergeCell ref="F24:F26"/>
    <mergeCell ref="G24:G26"/>
    <mergeCell ref="C21:C23"/>
    <mergeCell ref="D21:D23"/>
    <mergeCell ref="E21:E23"/>
    <mergeCell ref="F21:F23"/>
    <mergeCell ref="G21:G23"/>
    <mergeCell ref="H18:H20"/>
    <mergeCell ref="I18:I20"/>
    <mergeCell ref="J18:J20"/>
    <mergeCell ref="K18:K20"/>
    <mergeCell ref="L18:L20"/>
    <mergeCell ref="C18:C20"/>
    <mergeCell ref="D18:D20"/>
    <mergeCell ref="E18:E20"/>
    <mergeCell ref="F18:F20"/>
    <mergeCell ref="G18:G20"/>
    <mergeCell ref="I12:I14"/>
    <mergeCell ref="J12:J14"/>
    <mergeCell ref="K12:K14"/>
    <mergeCell ref="L12:L14"/>
    <mergeCell ref="C15:C17"/>
    <mergeCell ref="D15:D17"/>
    <mergeCell ref="E15:E17"/>
    <mergeCell ref="F15:F17"/>
    <mergeCell ref="G15:G17"/>
    <mergeCell ref="H15:H17"/>
    <mergeCell ref="I15:I17"/>
    <mergeCell ref="J15:J17"/>
    <mergeCell ref="K15:K17"/>
    <mergeCell ref="L15:L17"/>
    <mergeCell ref="H12:H14"/>
    <mergeCell ref="C9:C11"/>
    <mergeCell ref="D9:D11"/>
    <mergeCell ref="E9:E11"/>
    <mergeCell ref="F9:F11"/>
    <mergeCell ref="G9:G11"/>
    <mergeCell ref="H9:H11"/>
    <mergeCell ref="C12:C14"/>
    <mergeCell ref="D12:D14"/>
    <mergeCell ref="E12:E14"/>
    <mergeCell ref="F12:F14"/>
    <mergeCell ref="G12:G14"/>
    <mergeCell ref="C3:G3"/>
    <mergeCell ref="I9:I11"/>
    <mergeCell ref="J9:J11"/>
    <mergeCell ref="K9:K11"/>
    <mergeCell ref="L9:L11"/>
  </mergeCells>
  <pageMargins left="0.25" right="0.25" top="0.25" bottom="0.25" header="0.3" footer="0.3"/>
  <pageSetup scale="4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094E62B-D21F-4575-8CFC-58BABEA2D20E}">
          <x14:formula1>
            <xm:f>'Data Validation'!$A$1:$A$2</xm:f>
          </x14:formula1>
          <xm:sqref>I27 I9 I12 I15 I18 I21 I24 K24 K9 K12 K15 K18 K21 K27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B02BE-A125-4F2E-9EC2-EF17E5DC7204}">
  <sheetPr>
    <tabColor rgb="FFC20000"/>
    <pageSetUpPr fitToPage="1"/>
  </sheetPr>
  <dimension ref="A1:L29"/>
  <sheetViews>
    <sheetView workbookViewId="0">
      <selection activeCell="C3" sqref="C3:G3"/>
    </sheetView>
  </sheetViews>
  <sheetFormatPr defaultRowHeight="15" x14ac:dyDescent="0.2"/>
  <cols>
    <col min="1" max="1" width="10.77734375" customWidth="1"/>
    <col min="2" max="2" width="50.77734375" customWidth="1"/>
    <col min="3" max="12" width="20.77734375" customWidth="1"/>
  </cols>
  <sheetData>
    <row r="1" spans="1:12" ht="15.75" x14ac:dyDescent="0.25">
      <c r="A1" s="3" t="str">
        <f>IF(+Input!$B$7=0,"Template",Input!$B$7)</f>
        <v>BLUE RIDGE GEORGIA HOLDINGS, LLC</v>
      </c>
      <c r="L1" t="s">
        <v>761</v>
      </c>
    </row>
    <row r="2" spans="1:12" ht="15.75" x14ac:dyDescent="0.25">
      <c r="A2" s="3" t="s">
        <v>8</v>
      </c>
      <c r="L2" t="s">
        <v>759</v>
      </c>
    </row>
    <row r="3" spans="1:12" ht="15.75" x14ac:dyDescent="0.25">
      <c r="A3" s="3" t="s">
        <v>9</v>
      </c>
      <c r="C3" s="527" t="s">
        <v>797</v>
      </c>
      <c r="D3" s="527"/>
      <c r="E3" s="527"/>
      <c r="F3" s="527"/>
      <c r="G3" s="527"/>
      <c r="L3" t="s">
        <v>760</v>
      </c>
    </row>
    <row r="4" spans="1:12" ht="15.75" x14ac:dyDescent="0.25">
      <c r="A4" s="182">
        <f>+Input!B10</f>
        <v>45657</v>
      </c>
      <c r="L4" t="s">
        <v>763</v>
      </c>
    </row>
    <row r="5" spans="1:12" ht="15.75" thickBot="1" x14ac:dyDescent="0.25"/>
    <row r="6" spans="1:12" ht="16.5" thickBot="1" x14ac:dyDescent="0.3">
      <c r="A6" s="283" t="s">
        <v>606</v>
      </c>
      <c r="B6" s="443" t="s">
        <v>607</v>
      </c>
      <c r="C6" s="437"/>
      <c r="D6" s="437"/>
      <c r="E6" s="437"/>
      <c r="F6" s="437"/>
      <c r="G6" s="437"/>
      <c r="H6" s="437"/>
      <c r="I6" s="437"/>
      <c r="J6" s="438"/>
    </row>
    <row r="7" spans="1:12" ht="16.5" thickBot="1" x14ac:dyDescent="0.25">
      <c r="A7" s="283" t="s">
        <v>331</v>
      </c>
      <c r="B7" s="411" t="s">
        <v>642</v>
      </c>
      <c r="C7" s="412"/>
      <c r="D7" s="412"/>
      <c r="E7" s="412"/>
      <c r="F7" s="412"/>
      <c r="G7" s="412"/>
      <c r="H7" s="412"/>
      <c r="I7" s="412"/>
      <c r="J7" s="413"/>
    </row>
    <row r="8" spans="1:12" ht="30" x14ac:dyDescent="0.2">
      <c r="A8" s="150"/>
      <c r="B8" s="299" t="s">
        <v>715</v>
      </c>
      <c r="C8" s="300" t="s">
        <v>622</v>
      </c>
      <c r="D8" s="300" t="s">
        <v>623</v>
      </c>
      <c r="E8" s="300" t="s">
        <v>633</v>
      </c>
      <c r="F8" s="300" t="s">
        <v>634</v>
      </c>
      <c r="G8" s="300" t="s">
        <v>635</v>
      </c>
      <c r="H8" s="300" t="s">
        <v>636</v>
      </c>
      <c r="I8" s="300" t="s">
        <v>728</v>
      </c>
      <c r="J8" s="309" t="s">
        <v>643</v>
      </c>
    </row>
    <row r="9" spans="1:12" x14ac:dyDescent="0.2">
      <c r="A9" s="306" t="s">
        <v>202</v>
      </c>
      <c r="B9" s="6"/>
      <c r="C9" s="491"/>
      <c r="D9" s="491"/>
      <c r="E9" s="491"/>
      <c r="F9" s="491"/>
      <c r="G9" s="491"/>
      <c r="H9" s="491"/>
      <c r="I9" s="491"/>
      <c r="J9" s="588"/>
    </row>
    <row r="10" spans="1:12" x14ac:dyDescent="0.2">
      <c r="A10" s="220"/>
      <c r="B10" s="6"/>
      <c r="C10" s="491"/>
      <c r="D10" s="491"/>
      <c r="E10" s="491"/>
      <c r="F10" s="491"/>
      <c r="G10" s="491"/>
      <c r="H10" s="491"/>
      <c r="I10" s="491"/>
      <c r="J10" s="588"/>
    </row>
    <row r="11" spans="1:12" x14ac:dyDescent="0.2">
      <c r="A11" s="298"/>
      <c r="B11" s="6"/>
      <c r="C11" s="491"/>
      <c r="D11" s="491"/>
      <c r="E11" s="491"/>
      <c r="F11" s="491"/>
      <c r="G11" s="491"/>
      <c r="H11" s="491"/>
      <c r="I11" s="491"/>
      <c r="J11" s="588"/>
    </row>
    <row r="12" spans="1:12" x14ac:dyDescent="0.2">
      <c r="A12" s="307" t="s">
        <v>203</v>
      </c>
      <c r="B12" s="6"/>
      <c r="C12" s="491"/>
      <c r="D12" s="491"/>
      <c r="E12" s="491"/>
      <c r="F12" s="491"/>
      <c r="G12" s="491"/>
      <c r="H12" s="491"/>
      <c r="I12" s="491"/>
      <c r="J12" s="588"/>
    </row>
    <row r="13" spans="1:12" x14ac:dyDescent="0.2">
      <c r="A13" s="148"/>
      <c r="B13" s="6"/>
      <c r="C13" s="491"/>
      <c r="D13" s="491"/>
      <c r="E13" s="491"/>
      <c r="F13" s="491"/>
      <c r="G13" s="491"/>
      <c r="H13" s="491"/>
      <c r="I13" s="491"/>
      <c r="J13" s="588"/>
    </row>
    <row r="14" spans="1:12" x14ac:dyDescent="0.2">
      <c r="A14" s="148"/>
      <c r="B14" s="6"/>
      <c r="C14" s="491"/>
      <c r="D14" s="491"/>
      <c r="E14" s="491"/>
      <c r="F14" s="491"/>
      <c r="G14" s="491"/>
      <c r="H14" s="491"/>
      <c r="I14" s="491"/>
      <c r="J14" s="588"/>
    </row>
    <row r="15" spans="1:12" x14ac:dyDescent="0.2">
      <c r="A15" s="307" t="s">
        <v>204</v>
      </c>
      <c r="B15" s="6"/>
      <c r="C15" s="491"/>
      <c r="D15" s="491"/>
      <c r="E15" s="491"/>
      <c r="F15" s="491"/>
      <c r="G15" s="491"/>
      <c r="H15" s="491"/>
      <c r="I15" s="491"/>
      <c r="J15" s="588"/>
    </row>
    <row r="16" spans="1:12" x14ac:dyDescent="0.2">
      <c r="A16" s="148"/>
      <c r="B16" s="6"/>
      <c r="C16" s="491"/>
      <c r="D16" s="491"/>
      <c r="E16" s="491"/>
      <c r="F16" s="491"/>
      <c r="G16" s="491"/>
      <c r="H16" s="491"/>
      <c r="I16" s="491"/>
      <c r="J16" s="588"/>
    </row>
    <row r="17" spans="1:10" x14ac:dyDescent="0.2">
      <c r="A17" s="150"/>
      <c r="B17" s="6"/>
      <c r="C17" s="491"/>
      <c r="D17" s="491"/>
      <c r="E17" s="491"/>
      <c r="F17" s="491"/>
      <c r="G17" s="491"/>
      <c r="H17" s="491"/>
      <c r="I17" s="491"/>
      <c r="J17" s="588"/>
    </row>
    <row r="18" spans="1:10" x14ac:dyDescent="0.2">
      <c r="A18" s="307" t="s">
        <v>205</v>
      </c>
      <c r="B18" s="6"/>
      <c r="C18" s="491"/>
      <c r="D18" s="491"/>
      <c r="E18" s="491"/>
      <c r="F18" s="491"/>
      <c r="G18" s="491"/>
      <c r="H18" s="491"/>
      <c r="I18" s="491"/>
      <c r="J18" s="588"/>
    </row>
    <row r="19" spans="1:10" x14ac:dyDescent="0.2">
      <c r="A19" s="148"/>
      <c r="B19" s="6"/>
      <c r="C19" s="491"/>
      <c r="D19" s="491"/>
      <c r="E19" s="491"/>
      <c r="F19" s="491"/>
      <c r="G19" s="491"/>
      <c r="H19" s="491"/>
      <c r="I19" s="491"/>
      <c r="J19" s="588"/>
    </row>
    <row r="20" spans="1:10" x14ac:dyDescent="0.2">
      <c r="A20" s="150"/>
      <c r="B20" s="6"/>
      <c r="C20" s="491"/>
      <c r="D20" s="491"/>
      <c r="E20" s="491"/>
      <c r="F20" s="491"/>
      <c r="G20" s="491"/>
      <c r="H20" s="491"/>
      <c r="I20" s="491"/>
      <c r="J20" s="588"/>
    </row>
    <row r="21" spans="1:10" x14ac:dyDescent="0.2">
      <c r="A21" s="307" t="s">
        <v>206</v>
      </c>
      <c r="B21" s="6"/>
      <c r="C21" s="491"/>
      <c r="D21" s="491"/>
      <c r="E21" s="491"/>
      <c r="F21" s="491"/>
      <c r="G21" s="491"/>
      <c r="H21" s="491"/>
      <c r="I21" s="491"/>
      <c r="J21" s="588"/>
    </row>
    <row r="22" spans="1:10" x14ac:dyDescent="0.2">
      <c r="A22" s="148"/>
      <c r="B22" s="6"/>
      <c r="C22" s="491"/>
      <c r="D22" s="491"/>
      <c r="E22" s="491"/>
      <c r="F22" s="491"/>
      <c r="G22" s="491"/>
      <c r="H22" s="491"/>
      <c r="I22" s="491"/>
      <c r="J22" s="588"/>
    </row>
    <row r="23" spans="1:10" x14ac:dyDescent="0.2">
      <c r="A23" s="150"/>
      <c r="B23" s="6"/>
      <c r="C23" s="491"/>
      <c r="D23" s="491"/>
      <c r="E23" s="491"/>
      <c r="F23" s="491"/>
      <c r="G23" s="491"/>
      <c r="H23" s="491"/>
      <c r="I23" s="491"/>
      <c r="J23" s="588"/>
    </row>
    <row r="24" spans="1:10" x14ac:dyDescent="0.2">
      <c r="A24" s="307" t="s">
        <v>207</v>
      </c>
      <c r="B24" s="6"/>
      <c r="C24" s="491"/>
      <c r="D24" s="491"/>
      <c r="E24" s="491"/>
      <c r="F24" s="491"/>
      <c r="G24" s="491"/>
      <c r="H24" s="491"/>
      <c r="I24" s="491"/>
      <c r="J24" s="588"/>
    </row>
    <row r="25" spans="1:10" x14ac:dyDescent="0.2">
      <c r="A25" s="148"/>
      <c r="B25" s="6"/>
      <c r="C25" s="491"/>
      <c r="D25" s="491"/>
      <c r="E25" s="491"/>
      <c r="F25" s="491"/>
      <c r="G25" s="491"/>
      <c r="H25" s="491"/>
      <c r="I25" s="491"/>
      <c r="J25" s="588"/>
    </row>
    <row r="26" spans="1:10" x14ac:dyDescent="0.2">
      <c r="A26" s="150"/>
      <c r="B26" s="6"/>
      <c r="C26" s="491"/>
      <c r="D26" s="491"/>
      <c r="E26" s="491"/>
      <c r="F26" s="491"/>
      <c r="G26" s="491"/>
      <c r="H26" s="491"/>
      <c r="I26" s="491"/>
      <c r="J26" s="588"/>
    </row>
    <row r="27" spans="1:10" x14ac:dyDescent="0.2">
      <c r="A27" s="307" t="s">
        <v>208</v>
      </c>
      <c r="B27" s="6"/>
      <c r="C27" s="491"/>
      <c r="D27" s="491"/>
      <c r="E27" s="491"/>
      <c r="F27" s="491"/>
      <c r="G27" s="491"/>
      <c r="H27" s="491"/>
      <c r="I27" s="491"/>
      <c r="J27" s="588"/>
    </row>
    <row r="28" spans="1:10" x14ac:dyDescent="0.2">
      <c r="A28" s="148"/>
      <c r="B28" s="6"/>
      <c r="C28" s="491"/>
      <c r="D28" s="491"/>
      <c r="E28" s="491"/>
      <c r="F28" s="491"/>
      <c r="G28" s="491"/>
      <c r="H28" s="491"/>
      <c r="I28" s="491"/>
      <c r="J28" s="588"/>
    </row>
    <row r="29" spans="1:10" ht="15.75" thickBot="1" x14ac:dyDescent="0.25">
      <c r="A29" s="308"/>
      <c r="B29" s="30"/>
      <c r="C29" s="493"/>
      <c r="D29" s="493"/>
      <c r="E29" s="493"/>
      <c r="F29" s="493"/>
      <c r="G29" s="493"/>
      <c r="H29" s="493"/>
      <c r="I29" s="493"/>
      <c r="J29" s="589"/>
    </row>
  </sheetData>
  <mergeCells count="59">
    <mergeCell ref="I27:I29"/>
    <mergeCell ref="J27:J29"/>
    <mergeCell ref="B6:J6"/>
    <mergeCell ref="B7:J7"/>
    <mergeCell ref="C27:C29"/>
    <mergeCell ref="D27:D29"/>
    <mergeCell ref="E27:E29"/>
    <mergeCell ref="F27:F29"/>
    <mergeCell ref="G27:G29"/>
    <mergeCell ref="H27:H29"/>
    <mergeCell ref="I21:I23"/>
    <mergeCell ref="J21:J23"/>
    <mergeCell ref="C24:C26"/>
    <mergeCell ref="D24:D26"/>
    <mergeCell ref="E24:E26"/>
    <mergeCell ref="F24:F26"/>
    <mergeCell ref="C21:C23"/>
    <mergeCell ref="D21:D23"/>
    <mergeCell ref="E21:E23"/>
    <mergeCell ref="F21:F23"/>
    <mergeCell ref="G21:G23"/>
    <mergeCell ref="H15:H17"/>
    <mergeCell ref="G24:G26"/>
    <mergeCell ref="H24:H26"/>
    <mergeCell ref="I24:I26"/>
    <mergeCell ref="J24:J26"/>
    <mergeCell ref="H21:H23"/>
    <mergeCell ref="H9:H11"/>
    <mergeCell ref="I15:I17"/>
    <mergeCell ref="J15:J17"/>
    <mergeCell ref="C18:C20"/>
    <mergeCell ref="D18:D20"/>
    <mergeCell ref="E18:E20"/>
    <mergeCell ref="F18:F20"/>
    <mergeCell ref="G18:G20"/>
    <mergeCell ref="H18:H20"/>
    <mergeCell ref="I18:I20"/>
    <mergeCell ref="J18:J20"/>
    <mergeCell ref="C15:C17"/>
    <mergeCell ref="D15:D17"/>
    <mergeCell ref="E15:E17"/>
    <mergeCell ref="F15:F17"/>
    <mergeCell ref="G15:G17"/>
    <mergeCell ref="C3:G3"/>
    <mergeCell ref="I9:I11"/>
    <mergeCell ref="J9:J11"/>
    <mergeCell ref="C12:C14"/>
    <mergeCell ref="D12:D14"/>
    <mergeCell ref="E12:E14"/>
    <mergeCell ref="F12:F14"/>
    <mergeCell ref="G12:G14"/>
    <mergeCell ref="H12:H14"/>
    <mergeCell ref="I12:I14"/>
    <mergeCell ref="J12:J14"/>
    <mergeCell ref="C9:C11"/>
    <mergeCell ref="D9:D11"/>
    <mergeCell ref="E9:E11"/>
    <mergeCell ref="F9:F11"/>
    <mergeCell ref="G9:G11"/>
  </mergeCells>
  <pageMargins left="0.25" right="0.25" top="0.25" bottom="0.25" header="0.3" footer="0.3"/>
  <pageSetup scale="4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6AF9B96-1F94-4F0F-9D27-B4701E98BCF5}">
          <x14:formula1>
            <xm:f>'Data Validation'!$A$1:$A$2</xm:f>
          </x14:formula1>
          <xm:sqref>J27 J9 J12 J15 J18 J21 J24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7EAD-0995-4B8B-ACE8-E98902E1081B}">
  <sheetPr>
    <tabColor rgb="FF920000"/>
    <pageSetUpPr fitToPage="1"/>
  </sheetPr>
  <dimension ref="A1:J36"/>
  <sheetViews>
    <sheetView workbookViewId="0">
      <selection activeCell="C3" sqref="C3:G3"/>
    </sheetView>
  </sheetViews>
  <sheetFormatPr defaultRowHeight="15" x14ac:dyDescent="0.2"/>
  <cols>
    <col min="1" max="1" width="10.77734375" customWidth="1"/>
    <col min="2" max="2" width="75.77734375" customWidth="1"/>
    <col min="3" max="6" width="20.77734375" customWidth="1"/>
  </cols>
  <sheetData>
    <row r="1" spans="1:10" ht="15.75" x14ac:dyDescent="0.25">
      <c r="A1" s="3" t="str">
        <f>IF(+Input!$B$7=0,"Template",Input!$B$7)</f>
        <v>BLUE RIDGE GEORGIA HOLDINGS, LLC</v>
      </c>
      <c r="H1" t="s">
        <v>761</v>
      </c>
    </row>
    <row r="2" spans="1:10" ht="15.75" x14ac:dyDescent="0.25">
      <c r="A2" s="3" t="s">
        <v>8</v>
      </c>
      <c r="H2" t="s">
        <v>759</v>
      </c>
    </row>
    <row r="3" spans="1:10" ht="15.75" x14ac:dyDescent="0.25">
      <c r="A3" s="3" t="s">
        <v>9</v>
      </c>
      <c r="C3" s="527" t="s">
        <v>797</v>
      </c>
      <c r="D3" s="527"/>
      <c r="E3" s="527"/>
      <c r="F3" s="527"/>
      <c r="G3" s="527"/>
      <c r="H3" t="s">
        <v>760</v>
      </c>
    </row>
    <row r="4" spans="1:10" ht="15.75" x14ac:dyDescent="0.25">
      <c r="A4" s="182">
        <f>+Input!B10</f>
        <v>45657</v>
      </c>
      <c r="H4" t="s">
        <v>763</v>
      </c>
    </row>
    <row r="5" spans="1:10" ht="15.75" thickBot="1" x14ac:dyDescent="0.25"/>
    <row r="6" spans="1:10" ht="16.5" thickBot="1" x14ac:dyDescent="0.3">
      <c r="A6" s="283" t="s">
        <v>606</v>
      </c>
      <c r="B6" s="443" t="s">
        <v>607</v>
      </c>
      <c r="C6" s="437"/>
      <c r="D6" s="437"/>
      <c r="E6" s="438"/>
      <c r="F6" s="355"/>
      <c r="G6" s="3"/>
      <c r="H6" s="3"/>
      <c r="I6" s="3"/>
      <c r="J6" s="3"/>
    </row>
    <row r="7" spans="1:10" ht="16.5" thickBot="1" x14ac:dyDescent="0.3">
      <c r="A7" s="283" t="s">
        <v>0</v>
      </c>
      <c r="B7" s="411" t="s">
        <v>673</v>
      </c>
      <c r="C7" s="412"/>
      <c r="D7" s="412"/>
      <c r="E7" s="413"/>
      <c r="F7" s="354"/>
    </row>
    <row r="8" spans="1:10" ht="20.25" customHeight="1" thickBot="1" x14ac:dyDescent="0.3">
      <c r="A8" s="94"/>
      <c r="B8" s="41" t="s">
        <v>672</v>
      </c>
      <c r="C8" s="41"/>
      <c r="D8" s="176"/>
      <c r="E8" s="16" t="s">
        <v>13</v>
      </c>
      <c r="F8" s="356"/>
    </row>
    <row r="9" spans="1:10" ht="33.75" customHeight="1" x14ac:dyDescent="0.25">
      <c r="A9" s="213">
        <v>1</v>
      </c>
      <c r="B9" s="470" t="s">
        <v>644</v>
      </c>
      <c r="C9" s="470"/>
      <c r="D9" s="33"/>
      <c r="E9" s="20"/>
      <c r="F9" s="125"/>
    </row>
    <row r="10" spans="1:10" ht="15.75" x14ac:dyDescent="0.25">
      <c r="A10" s="184" t="s">
        <v>25</v>
      </c>
      <c r="B10" s="466" t="s">
        <v>666</v>
      </c>
      <c r="C10" s="466"/>
      <c r="D10" s="323" t="s">
        <v>2</v>
      </c>
      <c r="E10" s="104"/>
      <c r="F10" s="357"/>
    </row>
    <row r="11" spans="1:10" ht="15.75" x14ac:dyDescent="0.2">
      <c r="A11" s="184" t="s">
        <v>3</v>
      </c>
      <c r="B11" s="466" t="s">
        <v>645</v>
      </c>
      <c r="C11" s="466"/>
      <c r="D11" s="324" t="s">
        <v>6</v>
      </c>
      <c r="E11" s="104"/>
      <c r="F11" s="357"/>
    </row>
    <row r="12" spans="1:10" ht="15.75" x14ac:dyDescent="0.2">
      <c r="A12" s="184" t="s">
        <v>4</v>
      </c>
      <c r="B12" s="466" t="s">
        <v>646</v>
      </c>
      <c r="C12" s="466"/>
      <c r="D12" s="324" t="s">
        <v>10</v>
      </c>
      <c r="E12" s="104"/>
      <c r="F12" s="357"/>
    </row>
    <row r="13" spans="1:10" ht="15.75" x14ac:dyDescent="0.2">
      <c r="A13" s="184" t="s">
        <v>26</v>
      </c>
      <c r="B13" s="466" t="s">
        <v>647</v>
      </c>
      <c r="C13" s="466"/>
      <c r="D13" s="324" t="s">
        <v>674</v>
      </c>
      <c r="E13" s="104"/>
      <c r="F13" s="357"/>
    </row>
    <row r="14" spans="1:10" ht="15.75" x14ac:dyDescent="0.2">
      <c r="A14" s="184" t="s">
        <v>27</v>
      </c>
      <c r="B14" s="466" t="s">
        <v>648</v>
      </c>
      <c r="C14" s="466"/>
      <c r="D14" s="324" t="s">
        <v>675</v>
      </c>
      <c r="E14" s="104"/>
      <c r="F14" s="357"/>
    </row>
    <row r="15" spans="1:10" ht="15.75" x14ac:dyDescent="0.2">
      <c r="A15" s="184" t="s">
        <v>28</v>
      </c>
      <c r="B15" s="466" t="s">
        <v>649</v>
      </c>
      <c r="C15" s="466"/>
      <c r="D15" s="324" t="s">
        <v>676</v>
      </c>
      <c r="E15" s="104"/>
      <c r="F15" s="357"/>
    </row>
    <row r="16" spans="1:10" ht="15.75" x14ac:dyDescent="0.2">
      <c r="A16" s="184" t="s">
        <v>29</v>
      </c>
      <c r="B16" s="466" t="s">
        <v>650</v>
      </c>
      <c r="C16" s="466"/>
      <c r="D16" s="324" t="s">
        <v>677</v>
      </c>
      <c r="E16" s="104"/>
      <c r="F16" s="357"/>
    </row>
    <row r="17" spans="1:6" ht="15.75" x14ac:dyDescent="0.2">
      <c r="A17" s="184" t="s">
        <v>30</v>
      </c>
      <c r="B17" s="466" t="s">
        <v>651</v>
      </c>
      <c r="C17" s="466"/>
      <c r="D17" s="324" t="s">
        <v>678</v>
      </c>
      <c r="E17" s="104"/>
      <c r="F17" s="357"/>
    </row>
    <row r="18" spans="1:6" ht="15.75" x14ac:dyDescent="0.2">
      <c r="A18" s="184" t="s">
        <v>292</v>
      </c>
      <c r="B18" s="466" t="s">
        <v>652</v>
      </c>
      <c r="C18" s="466"/>
      <c r="D18" s="324" t="s">
        <v>679</v>
      </c>
      <c r="E18" s="104"/>
      <c r="F18" s="357"/>
    </row>
    <row r="19" spans="1:6" ht="15.75" x14ac:dyDescent="0.2">
      <c r="A19" s="184" t="s">
        <v>293</v>
      </c>
      <c r="B19" s="466" t="s">
        <v>653</v>
      </c>
      <c r="C19" s="466"/>
      <c r="D19" s="324" t="s">
        <v>680</v>
      </c>
      <c r="E19" s="104"/>
      <c r="F19" s="357"/>
    </row>
    <row r="20" spans="1:6" ht="15.75" x14ac:dyDescent="0.2">
      <c r="A20" s="184" t="s">
        <v>294</v>
      </c>
      <c r="B20" s="466" t="s">
        <v>654</v>
      </c>
      <c r="C20" s="466"/>
      <c r="D20" s="324" t="s">
        <v>681</v>
      </c>
      <c r="E20" s="104"/>
      <c r="F20" s="357"/>
    </row>
    <row r="21" spans="1:6" ht="15.75" x14ac:dyDescent="0.2">
      <c r="A21" s="184" t="s">
        <v>350</v>
      </c>
      <c r="B21" s="466" t="s">
        <v>655</v>
      </c>
      <c r="C21" s="466"/>
      <c r="D21" s="324" t="s">
        <v>682</v>
      </c>
      <c r="E21" s="104"/>
      <c r="F21" s="357"/>
    </row>
    <row r="22" spans="1:6" ht="15.75" x14ac:dyDescent="0.2">
      <c r="A22" s="184" t="s">
        <v>656</v>
      </c>
      <c r="B22" s="466" t="s">
        <v>657</v>
      </c>
      <c r="C22" s="466"/>
      <c r="D22" s="324" t="s">
        <v>683</v>
      </c>
      <c r="E22" s="104"/>
      <c r="F22" s="357"/>
    </row>
    <row r="23" spans="1:6" ht="15.75" x14ac:dyDescent="0.2">
      <c r="A23" s="184" t="s">
        <v>351</v>
      </c>
      <c r="B23" s="466" t="s">
        <v>658</v>
      </c>
      <c r="C23" s="466"/>
      <c r="D23" s="324" t="s">
        <v>684</v>
      </c>
      <c r="E23" s="104"/>
      <c r="F23" s="357"/>
    </row>
    <row r="24" spans="1:6" ht="15.75" x14ac:dyDescent="0.2">
      <c r="A24" s="184" t="s">
        <v>352</v>
      </c>
      <c r="B24" s="466" t="s">
        <v>659</v>
      </c>
      <c r="C24" s="466"/>
      <c r="D24" s="324" t="s">
        <v>685</v>
      </c>
      <c r="E24" s="104"/>
      <c r="F24" s="357"/>
    </row>
    <row r="25" spans="1:6" ht="15.75" x14ac:dyDescent="0.2">
      <c r="A25" s="184" t="s">
        <v>660</v>
      </c>
      <c r="B25" s="466" t="s">
        <v>661</v>
      </c>
      <c r="C25" s="466"/>
      <c r="D25" s="324" t="s">
        <v>686</v>
      </c>
      <c r="E25" s="104"/>
      <c r="F25" s="357"/>
    </row>
    <row r="26" spans="1:6" ht="15.75" x14ac:dyDescent="0.2">
      <c r="A26" s="184" t="s">
        <v>662</v>
      </c>
      <c r="B26" s="466" t="s">
        <v>663</v>
      </c>
      <c r="C26" s="466"/>
      <c r="D26" s="324" t="s">
        <v>687</v>
      </c>
      <c r="E26" s="104"/>
      <c r="F26" s="357"/>
    </row>
    <row r="27" spans="1:6" ht="15.75" x14ac:dyDescent="0.2">
      <c r="A27" s="184" t="s">
        <v>353</v>
      </c>
      <c r="B27" s="466" t="s">
        <v>664</v>
      </c>
      <c r="C27" s="466"/>
      <c r="D27" s="324" t="s">
        <v>688</v>
      </c>
      <c r="E27" s="104"/>
      <c r="F27" s="357"/>
    </row>
    <row r="28" spans="1:6" ht="16.5" thickBot="1" x14ac:dyDescent="0.25">
      <c r="A28" s="183" t="s">
        <v>354</v>
      </c>
      <c r="B28" s="473" t="s">
        <v>665</v>
      </c>
      <c r="C28" s="473"/>
      <c r="D28" s="326" t="s">
        <v>689</v>
      </c>
      <c r="E28" s="102"/>
      <c r="F28" s="357"/>
    </row>
    <row r="29" spans="1:6" ht="29.25" customHeight="1" x14ac:dyDescent="0.2">
      <c r="A29" s="325">
        <v>2</v>
      </c>
      <c r="B29" s="595" t="s">
        <v>667</v>
      </c>
      <c r="C29" s="596"/>
      <c r="D29" s="596"/>
      <c r="E29" s="310"/>
      <c r="F29" s="125"/>
    </row>
    <row r="30" spans="1:6" ht="45" x14ac:dyDescent="0.2">
      <c r="A30" s="220"/>
      <c r="B30" s="301" t="s">
        <v>668</v>
      </c>
      <c r="C30" s="120" t="s">
        <v>669</v>
      </c>
      <c r="D30" s="301" t="s">
        <v>670</v>
      </c>
      <c r="E30" s="256" t="s">
        <v>671</v>
      </c>
      <c r="F30" s="151"/>
    </row>
    <row r="31" spans="1:6" x14ac:dyDescent="0.2">
      <c r="A31" s="220">
        <v>1</v>
      </c>
      <c r="B31" s="6"/>
      <c r="C31" s="6"/>
      <c r="D31" s="6"/>
      <c r="E31" s="159"/>
      <c r="F31" s="4"/>
    </row>
    <row r="32" spans="1:6" x14ac:dyDescent="0.2">
      <c r="A32" s="220">
        <v>2</v>
      </c>
      <c r="B32" s="6"/>
      <c r="C32" s="6"/>
      <c r="D32" s="6"/>
      <c r="E32" s="159"/>
      <c r="F32" s="4"/>
    </row>
    <row r="33" spans="1:6" x14ac:dyDescent="0.2">
      <c r="A33" s="220">
        <v>3</v>
      </c>
      <c r="B33" s="6"/>
      <c r="C33" s="6"/>
      <c r="D33" s="6"/>
      <c r="E33" s="159"/>
      <c r="F33" s="4"/>
    </row>
    <row r="34" spans="1:6" x14ac:dyDescent="0.2">
      <c r="A34" s="220">
        <v>4</v>
      </c>
      <c r="B34" s="6"/>
      <c r="C34" s="6"/>
      <c r="D34" s="6"/>
      <c r="E34" s="159"/>
      <c r="F34" s="4"/>
    </row>
    <row r="35" spans="1:6" x14ac:dyDescent="0.2">
      <c r="A35" s="220">
        <v>5</v>
      </c>
      <c r="B35" s="6"/>
      <c r="C35" s="6"/>
      <c r="D35" s="6"/>
      <c r="E35" s="159"/>
      <c r="F35" s="4"/>
    </row>
    <row r="36" spans="1:6" ht="15.75" thickBot="1" x14ac:dyDescent="0.25">
      <c r="A36" s="200">
        <v>6</v>
      </c>
      <c r="B36" s="30"/>
      <c r="C36" s="30"/>
      <c r="D36" s="30"/>
      <c r="E36" s="215"/>
      <c r="F36" s="4"/>
    </row>
  </sheetData>
  <mergeCells count="24">
    <mergeCell ref="B19:C19"/>
    <mergeCell ref="B25:C25"/>
    <mergeCell ref="B26:C26"/>
    <mergeCell ref="B20:C20"/>
    <mergeCell ref="B21:C21"/>
    <mergeCell ref="B22:C22"/>
    <mergeCell ref="B23:C23"/>
    <mergeCell ref="B24:C24"/>
    <mergeCell ref="C3:G3"/>
    <mergeCell ref="B7:E7"/>
    <mergeCell ref="B6:E6"/>
    <mergeCell ref="B27:C27"/>
    <mergeCell ref="B29:D29"/>
    <mergeCell ref="B9:C9"/>
    <mergeCell ref="B10:C10"/>
    <mergeCell ref="B11:C11"/>
    <mergeCell ref="B12:C12"/>
    <mergeCell ref="B13:C13"/>
    <mergeCell ref="B14:C14"/>
    <mergeCell ref="B15:C15"/>
    <mergeCell ref="B16:C16"/>
    <mergeCell ref="B17:C17"/>
    <mergeCell ref="B28:C28"/>
    <mergeCell ref="B18:C18"/>
  </mergeCells>
  <pageMargins left="0.25" right="0.25" top="0.25" bottom="0.25" header="0.3" footer="0.3"/>
  <pageSetup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E1EA9FC-6A25-4812-B42A-F2B3E447BE47}">
          <x14:formula1>
            <xm:f>'Data Validation'!$A$1:$A$2</xm:f>
          </x14:formula1>
          <xm:sqref>E10:F28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03C74-843C-45B0-926A-8A1F5B804C41}">
  <sheetPr>
    <tabColor rgb="FF920000"/>
    <pageSetUpPr fitToPage="1"/>
  </sheetPr>
  <dimension ref="A1:N58"/>
  <sheetViews>
    <sheetView zoomScale="80" zoomScaleNormal="80" workbookViewId="0">
      <selection activeCell="C2" sqref="C2:G2"/>
    </sheetView>
  </sheetViews>
  <sheetFormatPr defaultRowHeight="15" x14ac:dyDescent="0.2"/>
  <cols>
    <col min="1" max="1" width="10.77734375" customWidth="1"/>
    <col min="2" max="2" width="50.77734375" customWidth="1"/>
    <col min="3" max="3" width="15.77734375" bestFit="1" customWidth="1"/>
    <col min="4" max="4" width="20.109375" bestFit="1" customWidth="1"/>
    <col min="5" max="5" width="19.77734375" bestFit="1" customWidth="1"/>
    <col min="6" max="6" width="15.33203125" bestFit="1" customWidth="1"/>
    <col min="7" max="8" width="19.5546875" bestFit="1" customWidth="1"/>
    <col min="9" max="9" width="16.6640625" bestFit="1" customWidth="1"/>
    <col min="10" max="10" width="20" bestFit="1" customWidth="1"/>
    <col min="11" max="11" width="19.33203125" bestFit="1" customWidth="1"/>
    <col min="12" max="12" width="12.44140625" bestFit="1" customWidth="1"/>
  </cols>
  <sheetData>
    <row r="1" spans="1:14" ht="15.75" x14ac:dyDescent="0.25">
      <c r="A1" s="3" t="str">
        <f>IF(+Input!$B$7=0,"Template",Input!$B$7)</f>
        <v>BLUE RIDGE GEORGIA HOLDINGS, LLC</v>
      </c>
      <c r="N1" t="s">
        <v>761</v>
      </c>
    </row>
    <row r="2" spans="1:14" ht="15.75" x14ac:dyDescent="0.25">
      <c r="A2" s="3" t="s">
        <v>8</v>
      </c>
      <c r="C2" s="527" t="s">
        <v>797</v>
      </c>
      <c r="D2" s="527"/>
      <c r="E2" s="527"/>
      <c r="F2" s="527"/>
      <c r="G2" s="527"/>
      <c r="N2" t="s">
        <v>759</v>
      </c>
    </row>
    <row r="3" spans="1:14" ht="15.75" x14ac:dyDescent="0.25">
      <c r="A3" s="3" t="s">
        <v>9</v>
      </c>
      <c r="N3" t="s">
        <v>760</v>
      </c>
    </row>
    <row r="4" spans="1:14" ht="15.75" x14ac:dyDescent="0.25">
      <c r="A4" s="182">
        <f>+Input!B10</f>
        <v>45657</v>
      </c>
      <c r="N4" t="s">
        <v>763</v>
      </c>
    </row>
    <row r="5" spans="1:14" ht="15.75" thickBot="1" x14ac:dyDescent="0.25"/>
    <row r="6" spans="1:14" ht="32.25" thickBot="1" x14ac:dyDescent="0.3">
      <c r="A6" s="283" t="s">
        <v>606</v>
      </c>
      <c r="B6" s="443" t="s">
        <v>607</v>
      </c>
      <c r="C6" s="437"/>
      <c r="D6" s="437"/>
      <c r="E6" s="437"/>
      <c r="F6" s="437"/>
      <c r="G6" s="437"/>
      <c r="H6" s="437"/>
      <c r="I6" s="437"/>
      <c r="J6" s="437"/>
      <c r="K6" s="437"/>
      <c r="L6" s="438"/>
    </row>
    <row r="7" spans="1:14" ht="16.5" thickBot="1" x14ac:dyDescent="0.3">
      <c r="A7" s="283" t="s">
        <v>90</v>
      </c>
      <c r="B7" s="443" t="s">
        <v>690</v>
      </c>
      <c r="C7" s="437"/>
      <c r="D7" s="437"/>
      <c r="E7" s="437"/>
      <c r="F7" s="437"/>
      <c r="G7" s="437"/>
      <c r="H7" s="437"/>
      <c r="I7" s="437"/>
      <c r="J7" s="437"/>
      <c r="K7" s="437"/>
      <c r="L7" s="438"/>
    </row>
    <row r="8" spans="1:14" ht="34.5" customHeight="1" x14ac:dyDescent="0.2">
      <c r="A8" s="94"/>
      <c r="B8" s="421" t="s">
        <v>691</v>
      </c>
      <c r="C8" s="421"/>
      <c r="D8" s="421"/>
      <c r="E8" s="421"/>
      <c r="F8" s="421"/>
      <c r="G8" s="421"/>
      <c r="H8" s="421"/>
      <c r="I8" s="421"/>
      <c r="J8" s="421"/>
      <c r="K8" s="421"/>
      <c r="L8" s="422"/>
    </row>
    <row r="9" spans="1:14" ht="60" x14ac:dyDescent="0.2">
      <c r="A9" s="297"/>
      <c r="B9" s="120" t="s">
        <v>692</v>
      </c>
      <c r="C9" s="120" t="s">
        <v>695</v>
      </c>
      <c r="D9" s="120" t="s">
        <v>693</v>
      </c>
      <c r="E9" s="120" t="s">
        <v>729</v>
      </c>
      <c r="F9" s="120" t="s">
        <v>694</v>
      </c>
      <c r="G9" s="120" t="s">
        <v>635</v>
      </c>
      <c r="H9" s="120" t="s">
        <v>636</v>
      </c>
      <c r="I9" s="120" t="s">
        <v>638</v>
      </c>
      <c r="J9" s="120" t="s">
        <v>730</v>
      </c>
      <c r="K9" s="120" t="s">
        <v>640</v>
      </c>
      <c r="L9" s="256" t="s">
        <v>641</v>
      </c>
    </row>
    <row r="10" spans="1:14" x14ac:dyDescent="0.2">
      <c r="A10" s="146">
        <v>1</v>
      </c>
      <c r="B10" s="6"/>
      <c r="C10" s="491"/>
      <c r="D10" s="491"/>
      <c r="E10" s="491"/>
      <c r="F10" s="590"/>
      <c r="G10" s="491"/>
      <c r="H10" s="491"/>
      <c r="I10" s="590"/>
      <c r="J10" s="491"/>
      <c r="K10" s="590"/>
      <c r="L10" s="574"/>
    </row>
    <row r="11" spans="1:14" x14ac:dyDescent="0.2">
      <c r="A11" s="148"/>
      <c r="B11" s="6"/>
      <c r="C11" s="491"/>
      <c r="D11" s="491"/>
      <c r="E11" s="491"/>
      <c r="F11" s="590"/>
      <c r="G11" s="491"/>
      <c r="H11" s="491"/>
      <c r="I11" s="590"/>
      <c r="J11" s="491"/>
      <c r="K11" s="590"/>
      <c r="L11" s="574"/>
    </row>
    <row r="12" spans="1:14" x14ac:dyDescent="0.2">
      <c r="A12" s="150"/>
      <c r="B12" s="6"/>
      <c r="C12" s="491"/>
      <c r="D12" s="491"/>
      <c r="E12" s="491"/>
      <c r="F12" s="590"/>
      <c r="G12" s="491"/>
      <c r="H12" s="491"/>
      <c r="I12" s="590"/>
      <c r="J12" s="491"/>
      <c r="K12" s="590"/>
      <c r="L12" s="574"/>
    </row>
    <row r="13" spans="1:14" x14ac:dyDescent="0.2">
      <c r="A13" s="146">
        <v>2</v>
      </c>
      <c r="B13" s="6"/>
      <c r="C13" s="491"/>
      <c r="D13" s="491"/>
      <c r="E13" s="491"/>
      <c r="F13" s="590"/>
      <c r="G13" s="491"/>
      <c r="H13" s="491"/>
      <c r="I13" s="590"/>
      <c r="J13" s="491"/>
      <c r="K13" s="590"/>
      <c r="L13" s="574"/>
    </row>
    <row r="14" spans="1:14" x14ac:dyDescent="0.2">
      <c r="A14" s="148"/>
      <c r="B14" s="6"/>
      <c r="C14" s="491"/>
      <c r="D14" s="491"/>
      <c r="E14" s="491"/>
      <c r="F14" s="590"/>
      <c r="G14" s="491"/>
      <c r="H14" s="491"/>
      <c r="I14" s="590"/>
      <c r="J14" s="491"/>
      <c r="K14" s="590"/>
      <c r="L14" s="574"/>
    </row>
    <row r="15" spans="1:14" x14ac:dyDescent="0.2">
      <c r="A15" s="150"/>
      <c r="B15" s="6"/>
      <c r="C15" s="491"/>
      <c r="D15" s="491"/>
      <c r="E15" s="491"/>
      <c r="F15" s="590"/>
      <c r="G15" s="491"/>
      <c r="H15" s="491"/>
      <c r="I15" s="590"/>
      <c r="J15" s="491"/>
      <c r="K15" s="590"/>
      <c r="L15" s="574"/>
    </row>
    <row r="16" spans="1:14" x14ac:dyDescent="0.2">
      <c r="A16" s="146">
        <v>3</v>
      </c>
      <c r="B16" s="6"/>
      <c r="C16" s="491"/>
      <c r="D16" s="491"/>
      <c r="E16" s="491"/>
      <c r="F16" s="590"/>
      <c r="G16" s="491"/>
      <c r="H16" s="491"/>
      <c r="I16" s="590"/>
      <c r="J16" s="491"/>
      <c r="K16" s="590"/>
      <c r="L16" s="574"/>
    </row>
    <row r="17" spans="1:12" x14ac:dyDescent="0.2">
      <c r="A17" s="148"/>
      <c r="B17" s="6"/>
      <c r="C17" s="491"/>
      <c r="D17" s="491"/>
      <c r="E17" s="491"/>
      <c r="F17" s="590"/>
      <c r="G17" s="491"/>
      <c r="H17" s="491"/>
      <c r="I17" s="590"/>
      <c r="J17" s="491"/>
      <c r="K17" s="590"/>
      <c r="L17" s="574"/>
    </row>
    <row r="18" spans="1:12" x14ac:dyDescent="0.2">
      <c r="A18" s="150"/>
      <c r="B18" s="6"/>
      <c r="C18" s="491"/>
      <c r="D18" s="491"/>
      <c r="E18" s="491"/>
      <c r="F18" s="590"/>
      <c r="G18" s="491"/>
      <c r="H18" s="491"/>
      <c r="I18" s="590"/>
      <c r="J18" s="491"/>
      <c r="K18" s="590"/>
      <c r="L18" s="574"/>
    </row>
    <row r="19" spans="1:12" x14ac:dyDescent="0.2">
      <c r="A19" s="146">
        <v>4</v>
      </c>
      <c r="B19" s="6"/>
      <c r="C19" s="491"/>
      <c r="D19" s="491"/>
      <c r="E19" s="491"/>
      <c r="F19" s="590"/>
      <c r="G19" s="491"/>
      <c r="H19" s="491"/>
      <c r="I19" s="590"/>
      <c r="J19" s="491"/>
      <c r="K19" s="590"/>
      <c r="L19" s="574"/>
    </row>
    <row r="20" spans="1:12" x14ac:dyDescent="0.2">
      <c r="A20" s="148"/>
      <c r="B20" s="6"/>
      <c r="C20" s="491"/>
      <c r="D20" s="491"/>
      <c r="E20" s="491"/>
      <c r="F20" s="590"/>
      <c r="G20" s="491"/>
      <c r="H20" s="491"/>
      <c r="I20" s="590"/>
      <c r="J20" s="491"/>
      <c r="K20" s="590"/>
      <c r="L20" s="574"/>
    </row>
    <row r="21" spans="1:12" x14ac:dyDescent="0.2">
      <c r="A21" s="150"/>
      <c r="B21" s="6"/>
      <c r="C21" s="491"/>
      <c r="D21" s="491"/>
      <c r="E21" s="491"/>
      <c r="F21" s="590"/>
      <c r="G21" s="491"/>
      <c r="H21" s="491"/>
      <c r="I21" s="590"/>
      <c r="J21" s="491"/>
      <c r="K21" s="590"/>
      <c r="L21" s="574"/>
    </row>
    <row r="22" spans="1:12" x14ac:dyDescent="0.2">
      <c r="A22" s="146">
        <v>5</v>
      </c>
      <c r="B22" s="6"/>
      <c r="C22" s="491"/>
      <c r="D22" s="491"/>
      <c r="E22" s="491"/>
      <c r="F22" s="590"/>
      <c r="G22" s="491"/>
      <c r="H22" s="491"/>
      <c r="I22" s="590"/>
      <c r="J22" s="491"/>
      <c r="K22" s="590"/>
      <c r="L22" s="574"/>
    </row>
    <row r="23" spans="1:12" x14ac:dyDescent="0.2">
      <c r="A23" s="148"/>
      <c r="B23" s="6"/>
      <c r="C23" s="491"/>
      <c r="D23" s="491"/>
      <c r="E23" s="491"/>
      <c r="F23" s="590"/>
      <c r="G23" s="491"/>
      <c r="H23" s="491"/>
      <c r="I23" s="590"/>
      <c r="J23" s="491"/>
      <c r="K23" s="590"/>
      <c r="L23" s="574"/>
    </row>
    <row r="24" spans="1:12" x14ac:dyDescent="0.2">
      <c r="A24" s="150"/>
      <c r="B24" s="6"/>
      <c r="C24" s="491"/>
      <c r="D24" s="491"/>
      <c r="E24" s="491"/>
      <c r="F24" s="590"/>
      <c r="G24" s="491"/>
      <c r="H24" s="491"/>
      <c r="I24" s="590"/>
      <c r="J24" s="491"/>
      <c r="K24" s="590"/>
      <c r="L24" s="574"/>
    </row>
    <row r="25" spans="1:12" x14ac:dyDescent="0.2">
      <c r="A25" s="146">
        <v>6</v>
      </c>
      <c r="B25" s="6"/>
      <c r="C25" s="491"/>
      <c r="D25" s="491"/>
      <c r="E25" s="491"/>
      <c r="F25" s="590"/>
      <c r="G25" s="491"/>
      <c r="H25" s="491"/>
      <c r="I25" s="590"/>
      <c r="J25" s="491"/>
      <c r="K25" s="590"/>
      <c r="L25" s="574"/>
    </row>
    <row r="26" spans="1:12" x14ac:dyDescent="0.2">
      <c r="A26" s="148"/>
      <c r="B26" s="6"/>
      <c r="C26" s="491"/>
      <c r="D26" s="491"/>
      <c r="E26" s="491"/>
      <c r="F26" s="590"/>
      <c r="G26" s="491"/>
      <c r="H26" s="491"/>
      <c r="I26" s="590"/>
      <c r="J26" s="491"/>
      <c r="K26" s="590"/>
      <c r="L26" s="574"/>
    </row>
    <row r="27" spans="1:12" x14ac:dyDescent="0.2">
      <c r="A27" s="150"/>
      <c r="B27" s="6"/>
      <c r="C27" s="491"/>
      <c r="D27" s="491"/>
      <c r="E27" s="491"/>
      <c r="F27" s="590"/>
      <c r="G27" s="491"/>
      <c r="H27" s="491"/>
      <c r="I27" s="590"/>
      <c r="J27" s="491"/>
      <c r="K27" s="590"/>
      <c r="L27" s="574"/>
    </row>
    <row r="28" spans="1:12" x14ac:dyDescent="0.2">
      <c r="A28" s="146">
        <v>7</v>
      </c>
      <c r="B28" s="6"/>
      <c r="C28" s="491"/>
      <c r="D28" s="491"/>
      <c r="E28" s="491"/>
      <c r="F28" s="590"/>
      <c r="G28" s="491"/>
      <c r="H28" s="491"/>
      <c r="I28" s="590"/>
      <c r="J28" s="491"/>
      <c r="K28" s="590"/>
      <c r="L28" s="574"/>
    </row>
    <row r="29" spans="1:12" x14ac:dyDescent="0.2">
      <c r="A29" s="148"/>
      <c r="B29" s="6"/>
      <c r="C29" s="491"/>
      <c r="D29" s="491"/>
      <c r="E29" s="491"/>
      <c r="F29" s="590"/>
      <c r="G29" s="491"/>
      <c r="H29" s="491"/>
      <c r="I29" s="590"/>
      <c r="J29" s="491"/>
      <c r="K29" s="590"/>
      <c r="L29" s="574"/>
    </row>
    <row r="30" spans="1:12" x14ac:dyDescent="0.2">
      <c r="A30" s="150"/>
      <c r="B30" s="6"/>
      <c r="C30" s="491"/>
      <c r="D30" s="491"/>
      <c r="E30" s="491"/>
      <c r="F30" s="590"/>
      <c r="G30" s="491"/>
      <c r="H30" s="491"/>
      <c r="I30" s="590"/>
      <c r="J30" s="491"/>
      <c r="K30" s="590"/>
      <c r="L30" s="574"/>
    </row>
    <row r="31" spans="1:12" x14ac:dyDescent="0.2">
      <c r="A31" s="146">
        <v>8</v>
      </c>
      <c r="B31" s="6"/>
      <c r="C31" s="491"/>
      <c r="D31" s="491"/>
      <c r="E31" s="491"/>
      <c r="F31" s="590"/>
      <c r="G31" s="491"/>
      <c r="H31" s="491"/>
      <c r="I31" s="590"/>
      <c r="J31" s="491"/>
      <c r="K31" s="590"/>
      <c r="L31" s="574"/>
    </row>
    <row r="32" spans="1:12" x14ac:dyDescent="0.2">
      <c r="A32" s="148"/>
      <c r="B32" s="6"/>
      <c r="C32" s="491"/>
      <c r="D32" s="491"/>
      <c r="E32" s="491"/>
      <c r="F32" s="590"/>
      <c r="G32" s="491"/>
      <c r="H32" s="491"/>
      <c r="I32" s="590"/>
      <c r="J32" s="491"/>
      <c r="K32" s="590"/>
      <c r="L32" s="574"/>
    </row>
    <row r="33" spans="1:12" x14ac:dyDescent="0.2">
      <c r="A33" s="150"/>
      <c r="B33" s="6"/>
      <c r="C33" s="491"/>
      <c r="D33" s="491"/>
      <c r="E33" s="491"/>
      <c r="F33" s="590"/>
      <c r="G33" s="491"/>
      <c r="H33" s="491"/>
      <c r="I33" s="590"/>
      <c r="J33" s="491"/>
      <c r="K33" s="590"/>
      <c r="L33" s="574"/>
    </row>
    <row r="34" spans="1:12" x14ac:dyDescent="0.2">
      <c r="A34" s="146">
        <v>9</v>
      </c>
      <c r="B34" s="6"/>
      <c r="C34" s="491"/>
      <c r="D34" s="491"/>
      <c r="E34" s="491"/>
      <c r="F34" s="590"/>
      <c r="G34" s="491"/>
      <c r="H34" s="491"/>
      <c r="I34" s="590"/>
      <c r="J34" s="491"/>
      <c r="K34" s="590"/>
      <c r="L34" s="574"/>
    </row>
    <row r="35" spans="1:12" x14ac:dyDescent="0.2">
      <c r="A35" s="148"/>
      <c r="B35" s="6"/>
      <c r="C35" s="491"/>
      <c r="D35" s="491"/>
      <c r="E35" s="491"/>
      <c r="F35" s="590"/>
      <c r="G35" s="491"/>
      <c r="H35" s="491"/>
      <c r="I35" s="590"/>
      <c r="J35" s="491"/>
      <c r="K35" s="590"/>
      <c r="L35" s="574"/>
    </row>
    <row r="36" spans="1:12" x14ac:dyDescent="0.2">
      <c r="A36" s="150"/>
      <c r="B36" s="6"/>
      <c r="C36" s="491"/>
      <c r="D36" s="491"/>
      <c r="E36" s="491"/>
      <c r="F36" s="590"/>
      <c r="G36" s="491"/>
      <c r="H36" s="491"/>
      <c r="I36" s="590"/>
      <c r="J36" s="491"/>
      <c r="K36" s="590"/>
      <c r="L36" s="574"/>
    </row>
    <row r="37" spans="1:12" x14ac:dyDescent="0.2">
      <c r="A37" s="146">
        <v>10</v>
      </c>
      <c r="B37" s="6"/>
      <c r="C37" s="491"/>
      <c r="D37" s="491"/>
      <c r="E37" s="491"/>
      <c r="F37" s="590"/>
      <c r="G37" s="491"/>
      <c r="H37" s="491"/>
      <c r="I37" s="590"/>
      <c r="J37" s="491"/>
      <c r="K37" s="590"/>
      <c r="L37" s="574"/>
    </row>
    <row r="38" spans="1:12" x14ac:dyDescent="0.2">
      <c r="A38" s="148"/>
      <c r="B38" s="6"/>
      <c r="C38" s="491"/>
      <c r="D38" s="491"/>
      <c r="E38" s="491"/>
      <c r="F38" s="590"/>
      <c r="G38" s="491"/>
      <c r="H38" s="491"/>
      <c r="I38" s="590"/>
      <c r="J38" s="491"/>
      <c r="K38" s="590"/>
      <c r="L38" s="574"/>
    </row>
    <row r="39" spans="1:12" x14ac:dyDescent="0.2">
      <c r="A39" s="150"/>
      <c r="B39" s="6"/>
      <c r="C39" s="491"/>
      <c r="D39" s="491"/>
      <c r="E39" s="491"/>
      <c r="F39" s="590"/>
      <c r="G39" s="491"/>
      <c r="H39" s="491"/>
      <c r="I39" s="590"/>
      <c r="J39" s="491"/>
      <c r="K39" s="590"/>
      <c r="L39" s="574"/>
    </row>
    <row r="40" spans="1:12" x14ac:dyDescent="0.2">
      <c r="A40" s="146">
        <v>11</v>
      </c>
      <c r="B40" s="6"/>
      <c r="C40" s="491"/>
      <c r="D40" s="491"/>
      <c r="E40" s="491"/>
      <c r="F40" s="590"/>
      <c r="G40" s="491"/>
      <c r="H40" s="491"/>
      <c r="I40" s="590"/>
      <c r="J40" s="491"/>
      <c r="K40" s="590"/>
      <c r="L40" s="574"/>
    </row>
    <row r="41" spans="1:12" x14ac:dyDescent="0.2">
      <c r="A41" s="148"/>
      <c r="B41" s="6"/>
      <c r="C41" s="491"/>
      <c r="D41" s="491"/>
      <c r="E41" s="491"/>
      <c r="F41" s="590"/>
      <c r="G41" s="491"/>
      <c r="H41" s="491"/>
      <c r="I41" s="590"/>
      <c r="J41" s="491"/>
      <c r="K41" s="590"/>
      <c r="L41" s="574"/>
    </row>
    <row r="42" spans="1:12" x14ac:dyDescent="0.2">
      <c r="A42" s="150"/>
      <c r="B42" s="6"/>
      <c r="C42" s="491"/>
      <c r="D42" s="491"/>
      <c r="E42" s="491"/>
      <c r="F42" s="590"/>
      <c r="G42" s="491"/>
      <c r="H42" s="491"/>
      <c r="I42" s="590"/>
      <c r="J42" s="491"/>
      <c r="K42" s="590"/>
      <c r="L42" s="574"/>
    </row>
    <row r="43" spans="1:12" x14ac:dyDescent="0.2">
      <c r="A43" s="146">
        <v>12</v>
      </c>
      <c r="B43" s="6"/>
      <c r="C43" s="491"/>
      <c r="D43" s="491"/>
      <c r="E43" s="491"/>
      <c r="F43" s="590"/>
      <c r="G43" s="491"/>
      <c r="H43" s="491"/>
      <c r="I43" s="590"/>
      <c r="J43" s="491"/>
      <c r="K43" s="590"/>
      <c r="L43" s="574"/>
    </row>
    <row r="44" spans="1:12" x14ac:dyDescent="0.2">
      <c r="A44" s="148"/>
      <c r="B44" s="6"/>
      <c r="C44" s="491"/>
      <c r="D44" s="491"/>
      <c r="E44" s="491"/>
      <c r="F44" s="590"/>
      <c r="G44" s="491"/>
      <c r="H44" s="491"/>
      <c r="I44" s="590"/>
      <c r="J44" s="491"/>
      <c r="K44" s="590"/>
      <c r="L44" s="574"/>
    </row>
    <row r="45" spans="1:12" x14ac:dyDescent="0.2">
      <c r="A45" s="150"/>
      <c r="B45" s="6"/>
      <c r="C45" s="491"/>
      <c r="D45" s="491"/>
      <c r="E45" s="491"/>
      <c r="F45" s="590"/>
      <c r="G45" s="491"/>
      <c r="H45" s="491"/>
      <c r="I45" s="590"/>
      <c r="J45" s="491"/>
      <c r="K45" s="590"/>
      <c r="L45" s="574"/>
    </row>
    <row r="46" spans="1:12" x14ac:dyDescent="0.2">
      <c r="A46" s="146">
        <v>13</v>
      </c>
      <c r="B46" s="6"/>
      <c r="C46" s="491"/>
      <c r="D46" s="491"/>
      <c r="E46" s="491"/>
      <c r="F46" s="590"/>
      <c r="G46" s="491"/>
      <c r="H46" s="491"/>
      <c r="I46" s="590"/>
      <c r="J46" s="491"/>
      <c r="K46" s="590"/>
      <c r="L46" s="574"/>
    </row>
    <row r="47" spans="1:12" x14ac:dyDescent="0.2">
      <c r="A47" s="148"/>
      <c r="B47" s="6"/>
      <c r="C47" s="491"/>
      <c r="D47" s="491"/>
      <c r="E47" s="491"/>
      <c r="F47" s="590"/>
      <c r="G47" s="491"/>
      <c r="H47" s="491"/>
      <c r="I47" s="590"/>
      <c r="J47" s="491"/>
      <c r="K47" s="590"/>
      <c r="L47" s="574"/>
    </row>
    <row r="48" spans="1:12" x14ac:dyDescent="0.2">
      <c r="A48" s="150"/>
      <c r="B48" s="6"/>
      <c r="C48" s="491"/>
      <c r="D48" s="491"/>
      <c r="E48" s="491"/>
      <c r="F48" s="590"/>
      <c r="G48" s="491"/>
      <c r="H48" s="491"/>
      <c r="I48" s="590"/>
      <c r="J48" s="491"/>
      <c r="K48" s="590"/>
      <c r="L48" s="574"/>
    </row>
    <row r="49" spans="1:12" x14ac:dyDescent="0.2">
      <c r="A49" s="146">
        <v>14</v>
      </c>
      <c r="B49" s="6"/>
      <c r="C49" s="491"/>
      <c r="D49" s="491"/>
      <c r="E49" s="491"/>
      <c r="F49" s="590"/>
      <c r="G49" s="491"/>
      <c r="H49" s="491"/>
      <c r="I49" s="590"/>
      <c r="J49" s="491"/>
      <c r="K49" s="590"/>
      <c r="L49" s="574"/>
    </row>
    <row r="50" spans="1:12" x14ac:dyDescent="0.2">
      <c r="A50" s="148"/>
      <c r="B50" s="6"/>
      <c r="C50" s="491"/>
      <c r="D50" s="491"/>
      <c r="E50" s="491"/>
      <c r="F50" s="590"/>
      <c r="G50" s="491"/>
      <c r="H50" s="491"/>
      <c r="I50" s="590"/>
      <c r="J50" s="491"/>
      <c r="K50" s="590"/>
      <c r="L50" s="574"/>
    </row>
    <row r="51" spans="1:12" x14ac:dyDescent="0.2">
      <c r="A51" s="150"/>
      <c r="B51" s="6"/>
      <c r="C51" s="491"/>
      <c r="D51" s="491"/>
      <c r="E51" s="491"/>
      <c r="F51" s="590"/>
      <c r="G51" s="491"/>
      <c r="H51" s="491"/>
      <c r="I51" s="590"/>
      <c r="J51" s="491"/>
      <c r="K51" s="590"/>
      <c r="L51" s="574"/>
    </row>
    <row r="52" spans="1:12" x14ac:dyDescent="0.2">
      <c r="A52" s="146">
        <v>15</v>
      </c>
      <c r="B52" s="6"/>
      <c r="C52" s="491"/>
      <c r="D52" s="491"/>
      <c r="E52" s="491"/>
      <c r="F52" s="590"/>
      <c r="G52" s="491"/>
      <c r="H52" s="491"/>
      <c r="I52" s="590"/>
      <c r="J52" s="491"/>
      <c r="K52" s="590"/>
      <c r="L52" s="574"/>
    </row>
    <row r="53" spans="1:12" x14ac:dyDescent="0.2">
      <c r="A53" s="148"/>
      <c r="B53" s="6"/>
      <c r="C53" s="491"/>
      <c r="D53" s="491"/>
      <c r="E53" s="491"/>
      <c r="F53" s="590"/>
      <c r="G53" s="491"/>
      <c r="H53" s="491"/>
      <c r="I53" s="590"/>
      <c r="J53" s="491"/>
      <c r="K53" s="590"/>
      <c r="L53" s="574"/>
    </row>
    <row r="54" spans="1:12" x14ac:dyDescent="0.2">
      <c r="A54" s="150"/>
      <c r="B54" s="6"/>
      <c r="C54" s="491"/>
      <c r="D54" s="491"/>
      <c r="E54" s="491"/>
      <c r="F54" s="590"/>
      <c r="G54" s="491"/>
      <c r="H54" s="491"/>
      <c r="I54" s="590"/>
      <c r="J54" s="491"/>
      <c r="K54" s="590"/>
      <c r="L54" s="574"/>
    </row>
    <row r="55" spans="1:12" x14ac:dyDescent="0.2">
      <c r="A55" s="146">
        <v>16</v>
      </c>
      <c r="B55" s="6"/>
      <c r="C55" s="491"/>
      <c r="D55" s="491"/>
      <c r="E55" s="491"/>
      <c r="F55" s="590"/>
      <c r="G55" s="491"/>
      <c r="H55" s="491"/>
      <c r="I55" s="590"/>
      <c r="J55" s="491"/>
      <c r="K55" s="590"/>
      <c r="L55" s="574"/>
    </row>
    <row r="56" spans="1:12" x14ac:dyDescent="0.2">
      <c r="A56" s="148"/>
      <c r="B56" s="6"/>
      <c r="C56" s="491"/>
      <c r="D56" s="491"/>
      <c r="E56" s="491"/>
      <c r="F56" s="590"/>
      <c r="G56" s="592"/>
      <c r="H56" s="592"/>
      <c r="I56" s="590"/>
      <c r="J56" s="491"/>
      <c r="K56" s="590"/>
      <c r="L56" s="574"/>
    </row>
    <row r="57" spans="1:12" ht="15.75" thickBot="1" x14ac:dyDescent="0.25">
      <c r="A57" s="308"/>
      <c r="B57" s="30"/>
      <c r="C57" s="493"/>
      <c r="D57" s="493"/>
      <c r="E57" s="493"/>
      <c r="F57" s="591"/>
      <c r="G57" s="593"/>
      <c r="H57" s="593"/>
      <c r="I57" s="591"/>
      <c r="J57" s="493"/>
      <c r="K57" s="591"/>
      <c r="L57" s="576"/>
    </row>
    <row r="58" spans="1:12" ht="16.5" thickBot="1" x14ac:dyDescent="0.3">
      <c r="A58" s="283" t="s">
        <v>179</v>
      </c>
      <c r="B58" s="443" t="s">
        <v>716</v>
      </c>
      <c r="C58" s="437"/>
      <c r="D58" s="437"/>
      <c r="E58" s="437"/>
      <c r="F58" s="437"/>
      <c r="G58" s="437"/>
      <c r="H58" s="437"/>
      <c r="I58" s="437"/>
      <c r="J58" s="437"/>
      <c r="K58" s="437"/>
      <c r="L58" s="438"/>
    </row>
  </sheetData>
  <mergeCells count="165">
    <mergeCell ref="B58:L58"/>
    <mergeCell ref="H55:H57"/>
    <mergeCell ref="I55:I57"/>
    <mergeCell ref="J55:J57"/>
    <mergeCell ref="K55:K57"/>
    <mergeCell ref="L55:L57"/>
    <mergeCell ref="B6:L6"/>
    <mergeCell ref="B7:L7"/>
    <mergeCell ref="B8:L8"/>
    <mergeCell ref="H52:H54"/>
    <mergeCell ref="I52:I54"/>
    <mergeCell ref="J52:J54"/>
    <mergeCell ref="K52:K54"/>
    <mergeCell ref="L52:L54"/>
    <mergeCell ref="C55:C57"/>
    <mergeCell ref="D55:D57"/>
    <mergeCell ref="E55:E57"/>
    <mergeCell ref="F55:F57"/>
    <mergeCell ref="G55:G57"/>
    <mergeCell ref="H49:H51"/>
    <mergeCell ref="I49:I51"/>
    <mergeCell ref="J49:J51"/>
    <mergeCell ref="K49:K51"/>
    <mergeCell ref="L49:L51"/>
    <mergeCell ref="C52:C54"/>
    <mergeCell ref="D52:D54"/>
    <mergeCell ref="E52:E54"/>
    <mergeCell ref="F52:F54"/>
    <mergeCell ref="G52:G54"/>
    <mergeCell ref="H46:H48"/>
    <mergeCell ref="I46:I48"/>
    <mergeCell ref="J46:J48"/>
    <mergeCell ref="K46:K48"/>
    <mergeCell ref="L40:L42"/>
    <mergeCell ref="C43:C45"/>
    <mergeCell ref="D43:D45"/>
    <mergeCell ref="E43:E45"/>
    <mergeCell ref="F43:F45"/>
    <mergeCell ref="G43:G45"/>
    <mergeCell ref="L46:L48"/>
    <mergeCell ref="C49:C51"/>
    <mergeCell ref="D49:D51"/>
    <mergeCell ref="E49:E51"/>
    <mergeCell ref="F49:F51"/>
    <mergeCell ref="G49:G51"/>
    <mergeCell ref="H43:H45"/>
    <mergeCell ref="I43:I45"/>
    <mergeCell ref="J43:J45"/>
    <mergeCell ref="K43:K45"/>
    <mergeCell ref="L43:L45"/>
    <mergeCell ref="C46:C48"/>
    <mergeCell ref="D46:D48"/>
    <mergeCell ref="E46:E48"/>
    <mergeCell ref="F46:F48"/>
    <mergeCell ref="G46:G48"/>
    <mergeCell ref="C40:C42"/>
    <mergeCell ref="D40:D42"/>
    <mergeCell ref="E40:E42"/>
    <mergeCell ref="F40:F42"/>
    <mergeCell ref="G40:G42"/>
    <mergeCell ref="H40:H42"/>
    <mergeCell ref="I40:I42"/>
    <mergeCell ref="J40:J42"/>
    <mergeCell ref="K40:K42"/>
    <mergeCell ref="L34:L36"/>
    <mergeCell ref="C37:C39"/>
    <mergeCell ref="D37:D39"/>
    <mergeCell ref="E37:E39"/>
    <mergeCell ref="F37:F39"/>
    <mergeCell ref="G37:G39"/>
    <mergeCell ref="H37:H39"/>
    <mergeCell ref="I37:I39"/>
    <mergeCell ref="J37:J39"/>
    <mergeCell ref="K37:K39"/>
    <mergeCell ref="L37:L39"/>
    <mergeCell ref="C34:C36"/>
    <mergeCell ref="D34:D36"/>
    <mergeCell ref="E34:E36"/>
    <mergeCell ref="F34:F36"/>
    <mergeCell ref="G34:G36"/>
    <mergeCell ref="H34:H36"/>
    <mergeCell ref="I34:I36"/>
    <mergeCell ref="J34:J36"/>
    <mergeCell ref="K34:K36"/>
    <mergeCell ref="L28:L30"/>
    <mergeCell ref="C31:C33"/>
    <mergeCell ref="D31:D33"/>
    <mergeCell ref="E31:E33"/>
    <mergeCell ref="F31:F33"/>
    <mergeCell ref="G31:G33"/>
    <mergeCell ref="H31:H33"/>
    <mergeCell ref="I31:I33"/>
    <mergeCell ref="J31:J33"/>
    <mergeCell ref="K31:K33"/>
    <mergeCell ref="L31:L33"/>
    <mergeCell ref="C28:C30"/>
    <mergeCell ref="D28:D30"/>
    <mergeCell ref="E28:E30"/>
    <mergeCell ref="F28:F30"/>
    <mergeCell ref="G28:G30"/>
    <mergeCell ref="H28:H30"/>
    <mergeCell ref="I28:I30"/>
    <mergeCell ref="J28:J30"/>
    <mergeCell ref="K28:K30"/>
    <mergeCell ref="L22:L24"/>
    <mergeCell ref="C25:C27"/>
    <mergeCell ref="D25:D27"/>
    <mergeCell ref="E25:E27"/>
    <mergeCell ref="F25:F27"/>
    <mergeCell ref="G25:G27"/>
    <mergeCell ref="H25:H27"/>
    <mergeCell ref="I25:I27"/>
    <mergeCell ref="J25:J27"/>
    <mergeCell ref="K25:K27"/>
    <mergeCell ref="L25:L27"/>
    <mergeCell ref="C22:C24"/>
    <mergeCell ref="D22:D24"/>
    <mergeCell ref="E22:E24"/>
    <mergeCell ref="F22:F24"/>
    <mergeCell ref="G22:G24"/>
    <mergeCell ref="H22:H24"/>
    <mergeCell ref="I22:I24"/>
    <mergeCell ref="J22:J24"/>
    <mergeCell ref="K22:K24"/>
    <mergeCell ref="L16:L18"/>
    <mergeCell ref="C19:C21"/>
    <mergeCell ref="D19:D21"/>
    <mergeCell ref="E19:E21"/>
    <mergeCell ref="F19:F21"/>
    <mergeCell ref="G19:G21"/>
    <mergeCell ref="H19:H21"/>
    <mergeCell ref="I19:I21"/>
    <mergeCell ref="J19:J21"/>
    <mergeCell ref="K19:K21"/>
    <mergeCell ref="L19:L21"/>
    <mergeCell ref="C16:C18"/>
    <mergeCell ref="D16:D18"/>
    <mergeCell ref="E16:E18"/>
    <mergeCell ref="F16:F18"/>
    <mergeCell ref="G16:G18"/>
    <mergeCell ref="H16:H18"/>
    <mergeCell ref="I16:I18"/>
    <mergeCell ref="J16:J18"/>
    <mergeCell ref="K16:K18"/>
    <mergeCell ref="C2:G2"/>
    <mergeCell ref="K10:K12"/>
    <mergeCell ref="G10:G12"/>
    <mergeCell ref="H10:H12"/>
    <mergeCell ref="J10:J12"/>
    <mergeCell ref="L10:L12"/>
    <mergeCell ref="C13:C15"/>
    <mergeCell ref="D13:D15"/>
    <mergeCell ref="E13:E15"/>
    <mergeCell ref="F13:F15"/>
    <mergeCell ref="G13:G15"/>
    <mergeCell ref="C10:C12"/>
    <mergeCell ref="D10:D12"/>
    <mergeCell ref="E10:E12"/>
    <mergeCell ref="F10:F12"/>
    <mergeCell ref="I10:I12"/>
    <mergeCell ref="H13:H15"/>
    <mergeCell ref="I13:I15"/>
    <mergeCell ref="J13:J15"/>
    <mergeCell ref="K13:K15"/>
    <mergeCell ref="L13:L15"/>
  </mergeCells>
  <pageMargins left="0.25" right="0.25" top="0.25" bottom="0.25" header="0.3" footer="0.3"/>
  <pageSetup scale="47"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D89C8E-B35E-4603-9451-72F037F9751E}">
          <x14:formula1>
            <xm:f>'Data Validation'!$A$1:$A$2</xm:f>
          </x14:formula1>
          <xm:sqref>F10 I10 K10 F13 F16 F19 F22 F25 F28 F31 F34 F37 F40 F43 F46 F49 F52 F55 I13 I16 I19 I22 I25 I28 I31 I34 I37 I40 I43 I46 I49 I52 I55 K13 K16 K19 K22 K25 K28 K31 K34 K37 K40 K43 K46 K49 K52 K55</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3439-E90A-43D8-BDA7-419ED7BBCDF1}">
  <dimension ref="A1:E55"/>
  <sheetViews>
    <sheetView workbookViewId="0">
      <selection activeCell="A4" sqref="A4"/>
    </sheetView>
  </sheetViews>
  <sheetFormatPr defaultRowHeight="15" x14ac:dyDescent="0.2"/>
  <cols>
    <col min="3" max="3" width="34.5546875" customWidth="1"/>
  </cols>
  <sheetData>
    <row r="1" spans="1:5" x14ac:dyDescent="0.2">
      <c r="A1" t="s">
        <v>11</v>
      </c>
      <c r="C1" t="s">
        <v>124</v>
      </c>
      <c r="D1" t="s">
        <v>349</v>
      </c>
      <c r="E1" t="s">
        <v>184</v>
      </c>
    </row>
    <row r="2" spans="1:5" x14ac:dyDescent="0.2">
      <c r="A2" t="s">
        <v>12</v>
      </c>
      <c r="C2" t="s">
        <v>125</v>
      </c>
      <c r="E2" t="s">
        <v>185</v>
      </c>
    </row>
    <row r="3" spans="1:5" x14ac:dyDescent="0.2">
      <c r="A3" t="s">
        <v>773</v>
      </c>
      <c r="C3" t="s">
        <v>126</v>
      </c>
      <c r="E3" t="s">
        <v>186</v>
      </c>
    </row>
    <row r="4" spans="1:5" x14ac:dyDescent="0.2">
      <c r="C4" t="s">
        <v>127</v>
      </c>
      <c r="E4" t="s">
        <v>187</v>
      </c>
    </row>
    <row r="5" spans="1:5" x14ac:dyDescent="0.2">
      <c r="C5" t="s">
        <v>133</v>
      </c>
      <c r="E5" t="s">
        <v>188</v>
      </c>
    </row>
    <row r="6" spans="1:5" x14ac:dyDescent="0.2">
      <c r="C6" t="s">
        <v>134</v>
      </c>
      <c r="E6" t="s">
        <v>189</v>
      </c>
    </row>
    <row r="7" spans="1:5" x14ac:dyDescent="0.2">
      <c r="C7" t="s">
        <v>135</v>
      </c>
      <c r="E7" t="s">
        <v>355</v>
      </c>
    </row>
    <row r="8" spans="1:5" x14ac:dyDescent="0.2">
      <c r="C8" t="s">
        <v>136</v>
      </c>
      <c r="E8" t="s">
        <v>356</v>
      </c>
    </row>
    <row r="9" spans="1:5" x14ac:dyDescent="0.2">
      <c r="C9" t="s">
        <v>137</v>
      </c>
      <c r="E9" t="s">
        <v>357</v>
      </c>
    </row>
    <row r="10" spans="1:5" x14ac:dyDescent="0.2">
      <c r="C10" t="s">
        <v>138</v>
      </c>
      <c r="E10" t="s">
        <v>358</v>
      </c>
    </row>
    <row r="11" spans="1:5" x14ac:dyDescent="0.2">
      <c r="C11" t="s">
        <v>139</v>
      </c>
      <c r="E11" t="s">
        <v>359</v>
      </c>
    </row>
    <row r="12" spans="1:5" x14ac:dyDescent="0.2">
      <c r="C12" t="s">
        <v>140</v>
      </c>
      <c r="E12" t="s">
        <v>360</v>
      </c>
    </row>
    <row r="13" spans="1:5" x14ac:dyDescent="0.2">
      <c r="C13" t="s">
        <v>141</v>
      </c>
      <c r="E13" t="s">
        <v>361</v>
      </c>
    </row>
    <row r="14" spans="1:5" x14ac:dyDescent="0.2">
      <c r="C14" t="s">
        <v>142</v>
      </c>
      <c r="E14" t="s">
        <v>362</v>
      </c>
    </row>
    <row r="15" spans="1:5" x14ac:dyDescent="0.2">
      <c r="C15" t="s">
        <v>143</v>
      </c>
      <c r="E15" t="s">
        <v>363</v>
      </c>
    </row>
    <row r="16" spans="1:5" x14ac:dyDescent="0.2">
      <c r="C16" t="s">
        <v>144</v>
      </c>
      <c r="E16" t="s">
        <v>364</v>
      </c>
    </row>
    <row r="17" spans="3:5" x14ac:dyDescent="0.2">
      <c r="C17" t="s">
        <v>145</v>
      </c>
      <c r="E17" t="s">
        <v>365</v>
      </c>
    </row>
    <row r="18" spans="3:5" x14ac:dyDescent="0.2">
      <c r="C18" t="s">
        <v>146</v>
      </c>
      <c r="E18" t="s">
        <v>366</v>
      </c>
    </row>
    <row r="19" spans="3:5" x14ac:dyDescent="0.2">
      <c r="C19" t="s">
        <v>147</v>
      </c>
      <c r="E19" t="s">
        <v>367</v>
      </c>
    </row>
    <row r="20" spans="3:5" x14ac:dyDescent="0.2">
      <c r="C20" t="s">
        <v>148</v>
      </c>
      <c r="E20" t="s">
        <v>368</v>
      </c>
    </row>
    <row r="21" spans="3:5" x14ac:dyDescent="0.2">
      <c r="C21" t="s">
        <v>149</v>
      </c>
      <c r="E21" t="s">
        <v>369</v>
      </c>
    </row>
    <row r="22" spans="3:5" x14ac:dyDescent="0.2">
      <c r="C22" t="s">
        <v>150</v>
      </c>
      <c r="E22" t="s">
        <v>370</v>
      </c>
    </row>
    <row r="23" spans="3:5" x14ac:dyDescent="0.2">
      <c r="C23" t="s">
        <v>151</v>
      </c>
      <c r="E23" t="s">
        <v>371</v>
      </c>
    </row>
    <row r="24" spans="3:5" x14ac:dyDescent="0.2">
      <c r="C24" t="s">
        <v>152</v>
      </c>
      <c r="E24" t="s">
        <v>349</v>
      </c>
    </row>
    <row r="25" spans="3:5" x14ac:dyDescent="0.2">
      <c r="C25" t="s">
        <v>153</v>
      </c>
      <c r="E25" t="s">
        <v>372</v>
      </c>
    </row>
    <row r="26" spans="3:5" x14ac:dyDescent="0.2">
      <c r="C26" t="s">
        <v>154</v>
      </c>
      <c r="E26" t="s">
        <v>373</v>
      </c>
    </row>
    <row r="27" spans="3:5" x14ac:dyDescent="0.2">
      <c r="C27" t="s">
        <v>155</v>
      </c>
    </row>
    <row r="28" spans="3:5" x14ac:dyDescent="0.2">
      <c r="C28" t="s">
        <v>156</v>
      </c>
    </row>
    <row r="29" spans="3:5" x14ac:dyDescent="0.2">
      <c r="C29" t="s">
        <v>157</v>
      </c>
    </row>
    <row r="30" spans="3:5" x14ac:dyDescent="0.2">
      <c r="C30" t="s">
        <v>158</v>
      </c>
    </row>
    <row r="31" spans="3:5" x14ac:dyDescent="0.2">
      <c r="C31" t="s">
        <v>159</v>
      </c>
    </row>
    <row r="32" spans="3:5" x14ac:dyDescent="0.2">
      <c r="C32" t="s">
        <v>160</v>
      </c>
    </row>
    <row r="33" spans="3:3" x14ac:dyDescent="0.2">
      <c r="C33" t="s">
        <v>161</v>
      </c>
    </row>
    <row r="34" spans="3:3" x14ac:dyDescent="0.2">
      <c r="C34" t="s">
        <v>162</v>
      </c>
    </row>
    <row r="35" spans="3:3" x14ac:dyDescent="0.2">
      <c r="C35" t="s">
        <v>163</v>
      </c>
    </row>
    <row r="36" spans="3:3" x14ac:dyDescent="0.2">
      <c r="C36" t="s">
        <v>164</v>
      </c>
    </row>
    <row r="37" spans="3:3" x14ac:dyDescent="0.2">
      <c r="C37" t="s">
        <v>165</v>
      </c>
    </row>
    <row r="38" spans="3:3" x14ac:dyDescent="0.2">
      <c r="C38" t="s">
        <v>166</v>
      </c>
    </row>
    <row r="39" spans="3:3" x14ac:dyDescent="0.2">
      <c r="C39" t="s">
        <v>167</v>
      </c>
    </row>
    <row r="40" spans="3:3" x14ac:dyDescent="0.2">
      <c r="C40" t="s">
        <v>168</v>
      </c>
    </row>
    <row r="41" spans="3:3" x14ac:dyDescent="0.2">
      <c r="C41" t="s">
        <v>169</v>
      </c>
    </row>
    <row r="42" spans="3:3" x14ac:dyDescent="0.2">
      <c r="C42" t="s">
        <v>170</v>
      </c>
    </row>
    <row r="43" spans="3:3" x14ac:dyDescent="0.2">
      <c r="C43" t="s">
        <v>171</v>
      </c>
    </row>
    <row r="44" spans="3:3" x14ac:dyDescent="0.2">
      <c r="C44" t="s">
        <v>172</v>
      </c>
    </row>
    <row r="45" spans="3:3" x14ac:dyDescent="0.2">
      <c r="C45" t="s">
        <v>173</v>
      </c>
    </row>
    <row r="46" spans="3:3" x14ac:dyDescent="0.2">
      <c r="C46" t="s">
        <v>174</v>
      </c>
    </row>
    <row r="47" spans="3:3" x14ac:dyDescent="0.2">
      <c r="C47" t="s">
        <v>175</v>
      </c>
    </row>
    <row r="48" spans="3:3" x14ac:dyDescent="0.2">
      <c r="C48" t="s">
        <v>176</v>
      </c>
    </row>
    <row r="49" spans="3:3" x14ac:dyDescent="0.2">
      <c r="C49" t="s">
        <v>177</v>
      </c>
    </row>
    <row r="50" spans="3:3" x14ac:dyDescent="0.2">
      <c r="C50" t="s">
        <v>178</v>
      </c>
    </row>
    <row r="51" spans="3:3" x14ac:dyDescent="0.2">
      <c r="C51" t="s">
        <v>128</v>
      </c>
    </row>
    <row r="52" spans="3:3" x14ac:dyDescent="0.2">
      <c r="C52" t="s">
        <v>129</v>
      </c>
    </row>
    <row r="53" spans="3:3" x14ac:dyDescent="0.2">
      <c r="C53" t="s">
        <v>130</v>
      </c>
    </row>
    <row r="54" spans="3:3" x14ac:dyDescent="0.2">
      <c r="C54" t="s">
        <v>131</v>
      </c>
    </row>
    <row r="55" spans="3:3" x14ac:dyDescent="0.2">
      <c r="C55"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D6646-D948-4578-88AF-DC75645FA8BD}">
  <sheetPr>
    <tabColor rgb="FFFFFF00"/>
    <pageSetUpPr fitToPage="1"/>
  </sheetPr>
  <dimension ref="A1:G38"/>
  <sheetViews>
    <sheetView zoomScale="130" zoomScaleNormal="130" workbookViewId="0">
      <selection activeCell="E12" sqref="E12"/>
    </sheetView>
  </sheetViews>
  <sheetFormatPr defaultRowHeight="15.75" x14ac:dyDescent="0.25"/>
  <cols>
    <col min="1" max="1" width="10.77734375" customWidth="1"/>
    <col min="2" max="2" width="75.77734375" style="1" customWidth="1"/>
    <col min="3" max="3" width="5.77734375" style="3" customWidth="1"/>
    <col min="4" max="5" width="15.77734375" customWidth="1"/>
  </cols>
  <sheetData>
    <row r="1" spans="1:7" x14ac:dyDescent="0.25">
      <c r="A1" s="3" t="str">
        <f>IF(+Input!$B$7=0,"Template",Input!$B$7)</f>
        <v>BLUE RIDGE GEORGIA HOLDINGS, LLC</v>
      </c>
      <c r="B1" s="63"/>
      <c r="G1" t="s">
        <v>761</v>
      </c>
    </row>
    <row r="2" spans="1:7" x14ac:dyDescent="0.25">
      <c r="A2" s="3" t="s">
        <v>8</v>
      </c>
      <c r="B2" s="63"/>
      <c r="G2" t="s">
        <v>759</v>
      </c>
    </row>
    <row r="3" spans="1:7" x14ac:dyDescent="0.25">
      <c r="A3" s="3" t="s">
        <v>9</v>
      </c>
      <c r="B3" s="63"/>
      <c r="G3" t="s">
        <v>760</v>
      </c>
    </row>
    <row r="4" spans="1:7" x14ac:dyDescent="0.25">
      <c r="A4" s="182">
        <f>+Input!B10</f>
        <v>45657</v>
      </c>
      <c r="B4" s="63"/>
      <c r="G4" t="s">
        <v>763</v>
      </c>
    </row>
    <row r="5" spans="1:7" ht="16.5" thickBot="1" x14ac:dyDescent="0.3"/>
    <row r="6" spans="1:7" ht="16.5" thickBot="1" x14ac:dyDescent="0.3">
      <c r="A6" s="8" t="s">
        <v>0</v>
      </c>
      <c r="B6" s="64" t="s">
        <v>1</v>
      </c>
      <c r="C6" s="9"/>
      <c r="D6" s="10"/>
      <c r="E6" s="11"/>
    </row>
    <row r="7" spans="1:7" ht="16.5" thickBot="1" x14ac:dyDescent="0.3">
      <c r="A7" s="2"/>
      <c r="B7" s="63"/>
      <c r="E7" s="16" t="s">
        <v>13</v>
      </c>
    </row>
    <row r="8" spans="1:7" x14ac:dyDescent="0.25">
      <c r="A8" s="17" t="s">
        <v>2</v>
      </c>
      <c r="B8" s="27" t="s">
        <v>72</v>
      </c>
      <c r="C8" s="37" t="s">
        <v>2</v>
      </c>
      <c r="D8" s="19">
        <v>0</v>
      </c>
      <c r="E8" s="20"/>
      <c r="G8" s="341"/>
    </row>
    <row r="9" spans="1:7" x14ac:dyDescent="0.25">
      <c r="A9" s="21" t="s">
        <v>3</v>
      </c>
      <c r="B9" s="14" t="s">
        <v>5</v>
      </c>
      <c r="C9" s="12" t="s">
        <v>6</v>
      </c>
      <c r="D9" s="6">
        <v>0</v>
      </c>
      <c r="E9" s="22"/>
    </row>
    <row r="10" spans="1:7" ht="31.5" thickBot="1" x14ac:dyDescent="0.3">
      <c r="A10" s="23" t="s">
        <v>4</v>
      </c>
      <c r="B10" s="24" t="s">
        <v>7</v>
      </c>
      <c r="C10" s="47"/>
      <c r="D10" s="57" t="s">
        <v>10</v>
      </c>
      <c r="E10" s="102" t="s">
        <v>11</v>
      </c>
      <c r="G10" s="341"/>
    </row>
    <row r="11" spans="1:7" ht="30.75" x14ac:dyDescent="0.25">
      <c r="A11" s="26" t="s">
        <v>14</v>
      </c>
      <c r="B11" s="27" t="s">
        <v>15</v>
      </c>
      <c r="C11" s="48" t="s">
        <v>14</v>
      </c>
      <c r="D11" s="58">
        <v>0</v>
      </c>
      <c r="E11" s="28"/>
    </row>
    <row r="12" spans="1:7" ht="31.5" thickBot="1" x14ac:dyDescent="0.3">
      <c r="A12" s="23" t="s">
        <v>3</v>
      </c>
      <c r="B12" s="24" t="s">
        <v>16</v>
      </c>
      <c r="C12" s="49"/>
      <c r="D12" s="57" t="s">
        <v>17</v>
      </c>
      <c r="E12" s="102"/>
    </row>
    <row r="13" spans="1:7" x14ac:dyDescent="0.25">
      <c r="A13" s="26" t="s">
        <v>18</v>
      </c>
      <c r="B13" s="27" t="s">
        <v>20</v>
      </c>
      <c r="C13" s="50"/>
      <c r="D13" s="48" t="s">
        <v>18</v>
      </c>
      <c r="E13" s="103" t="s">
        <v>12</v>
      </c>
      <c r="G13" s="341"/>
    </row>
    <row r="14" spans="1:7" ht="31.5" thickBot="1" x14ac:dyDescent="0.3">
      <c r="A14" s="23" t="s">
        <v>3</v>
      </c>
      <c r="B14" s="24" t="s">
        <v>21</v>
      </c>
      <c r="C14" s="49"/>
      <c r="D14" s="57" t="s">
        <v>19</v>
      </c>
      <c r="E14" s="102"/>
    </row>
    <row r="15" spans="1:7" ht="45.75" x14ac:dyDescent="0.25">
      <c r="A15" s="26" t="s">
        <v>22</v>
      </c>
      <c r="B15" s="27" t="s">
        <v>33</v>
      </c>
      <c r="C15" s="50"/>
      <c r="D15" s="48" t="s">
        <v>22</v>
      </c>
      <c r="E15" s="103" t="s">
        <v>12</v>
      </c>
      <c r="G15" s="341"/>
    </row>
    <row r="16" spans="1:7" ht="31.5" thickBot="1" x14ac:dyDescent="0.3">
      <c r="A16" s="23" t="s">
        <v>3</v>
      </c>
      <c r="B16" s="24" t="s">
        <v>34</v>
      </c>
      <c r="C16" s="51" t="s">
        <v>587</v>
      </c>
      <c r="D16" s="30"/>
      <c r="E16" s="31"/>
    </row>
    <row r="17" spans="1:7" ht="30.75" x14ac:dyDescent="0.25">
      <c r="A17" s="26" t="s">
        <v>23</v>
      </c>
      <c r="B17" s="27" t="s">
        <v>35</v>
      </c>
      <c r="C17" s="50"/>
      <c r="D17" s="48" t="s">
        <v>23</v>
      </c>
      <c r="E17" s="103" t="s">
        <v>12</v>
      </c>
    </row>
    <row r="18" spans="1:7" ht="30.75" x14ac:dyDescent="0.25">
      <c r="A18" s="32" t="s">
        <v>3</v>
      </c>
      <c r="B18" s="14" t="s">
        <v>36</v>
      </c>
      <c r="C18" s="52"/>
      <c r="D18" s="59" t="s">
        <v>38</v>
      </c>
      <c r="E18" s="104" t="s">
        <v>12</v>
      </c>
    </row>
    <row r="19" spans="1:7" ht="16.5" thickBot="1" x14ac:dyDescent="0.3">
      <c r="A19" s="23" t="s">
        <v>4</v>
      </c>
      <c r="B19" s="24" t="s">
        <v>37</v>
      </c>
      <c r="C19" s="49"/>
      <c r="D19" s="57" t="s">
        <v>39</v>
      </c>
      <c r="E19" s="102"/>
    </row>
    <row r="20" spans="1:7" ht="45.75" x14ac:dyDescent="0.25">
      <c r="A20" s="26" t="s">
        <v>24</v>
      </c>
      <c r="B20" s="27" t="s">
        <v>40</v>
      </c>
      <c r="C20" s="50"/>
      <c r="D20" s="48" t="s">
        <v>24</v>
      </c>
      <c r="E20" s="104" t="s">
        <v>12</v>
      </c>
      <c r="G20" s="341"/>
    </row>
    <row r="21" spans="1:7" ht="31.5" thickBot="1" x14ac:dyDescent="0.3">
      <c r="A21" s="23" t="s">
        <v>3</v>
      </c>
      <c r="B21" s="24" t="s">
        <v>767</v>
      </c>
      <c r="C21" s="49"/>
      <c r="D21" s="57" t="s">
        <v>41</v>
      </c>
      <c r="E21" s="104"/>
    </row>
    <row r="22" spans="1:7" x14ac:dyDescent="0.25">
      <c r="A22" s="26">
        <v>7</v>
      </c>
      <c r="B22" s="65" t="s">
        <v>42</v>
      </c>
      <c r="C22" s="53"/>
      <c r="D22" s="33"/>
      <c r="E22" s="20"/>
    </row>
    <row r="23" spans="1:7" ht="30.75" x14ac:dyDescent="0.25">
      <c r="A23" s="32" t="s">
        <v>25</v>
      </c>
      <c r="B23" s="14" t="s">
        <v>43</v>
      </c>
      <c r="C23" s="52"/>
      <c r="D23" s="59" t="s">
        <v>44</v>
      </c>
      <c r="E23" s="104" t="s">
        <v>12</v>
      </c>
    </row>
    <row r="24" spans="1:7" x14ac:dyDescent="0.25">
      <c r="A24" s="32" t="s">
        <v>3</v>
      </c>
      <c r="B24" s="14" t="s">
        <v>47</v>
      </c>
      <c r="C24" s="54"/>
      <c r="D24" s="59" t="s">
        <v>45</v>
      </c>
      <c r="E24" s="104"/>
    </row>
    <row r="25" spans="1:7" ht="30.75" x14ac:dyDescent="0.25">
      <c r="A25" s="32" t="s">
        <v>4</v>
      </c>
      <c r="B25" s="14" t="s">
        <v>48</v>
      </c>
      <c r="C25" s="54"/>
      <c r="D25" s="59" t="s">
        <v>46</v>
      </c>
      <c r="E25" s="104" t="s">
        <v>12</v>
      </c>
    </row>
    <row r="26" spans="1:7" x14ac:dyDescent="0.25">
      <c r="A26" s="32" t="s">
        <v>26</v>
      </c>
      <c r="B26" s="14" t="s">
        <v>49</v>
      </c>
      <c r="C26" s="12" t="s">
        <v>50</v>
      </c>
      <c r="D26" s="6"/>
      <c r="E26" s="22"/>
    </row>
    <row r="27" spans="1:7" ht="30.75" x14ac:dyDescent="0.25">
      <c r="A27" s="34" t="s">
        <v>27</v>
      </c>
      <c r="B27" s="14" t="s">
        <v>55</v>
      </c>
      <c r="C27" s="54"/>
      <c r="D27" s="59" t="s">
        <v>51</v>
      </c>
      <c r="E27" s="104" t="s">
        <v>12</v>
      </c>
    </row>
    <row r="28" spans="1:7" ht="30.75" x14ac:dyDescent="0.25">
      <c r="A28" s="34" t="s">
        <v>28</v>
      </c>
      <c r="B28" s="14" t="s">
        <v>56</v>
      </c>
      <c r="C28" s="54"/>
      <c r="D28" s="59" t="s">
        <v>52</v>
      </c>
      <c r="E28" s="104" t="s">
        <v>12</v>
      </c>
    </row>
    <row r="29" spans="1:7" ht="30.75" x14ac:dyDescent="0.25">
      <c r="A29" s="34" t="s">
        <v>29</v>
      </c>
      <c r="B29" s="14" t="s">
        <v>57</v>
      </c>
      <c r="C29" s="54"/>
      <c r="D29" s="59" t="s">
        <v>53</v>
      </c>
      <c r="E29" s="104" t="s">
        <v>12</v>
      </c>
    </row>
    <row r="30" spans="1:7" ht="31.5" thickBot="1" x14ac:dyDescent="0.3">
      <c r="A30" s="35" t="s">
        <v>30</v>
      </c>
      <c r="B30" s="24" t="s">
        <v>58</v>
      </c>
      <c r="C30" s="47"/>
      <c r="D30" s="57" t="s">
        <v>54</v>
      </c>
      <c r="E30" s="102" t="s">
        <v>12</v>
      </c>
    </row>
    <row r="31" spans="1:7" x14ac:dyDescent="0.25">
      <c r="A31" s="40" t="s">
        <v>32</v>
      </c>
      <c r="B31" s="62" t="s">
        <v>69</v>
      </c>
      <c r="C31" s="53"/>
      <c r="D31" s="48" t="s">
        <v>32</v>
      </c>
      <c r="E31" s="103" t="s">
        <v>12</v>
      </c>
    </row>
    <row r="32" spans="1:7" ht="31.5" thickBot="1" x14ac:dyDescent="0.3">
      <c r="A32" s="44" t="s">
        <v>3</v>
      </c>
      <c r="B32" s="1" t="s">
        <v>74</v>
      </c>
      <c r="C32" s="56"/>
      <c r="D32" s="61" t="s">
        <v>70</v>
      </c>
      <c r="E32" s="106"/>
    </row>
    <row r="33" spans="1:5" ht="31.5" thickBot="1" x14ac:dyDescent="0.3">
      <c r="A33" s="45">
        <v>15</v>
      </c>
      <c r="B33" s="46" t="s">
        <v>71</v>
      </c>
      <c r="C33" s="55"/>
      <c r="D33" s="60">
        <v>15</v>
      </c>
      <c r="E33" s="105" t="s">
        <v>12</v>
      </c>
    </row>
    <row r="34" spans="1:5" ht="16.5" thickBot="1" x14ac:dyDescent="0.3"/>
    <row r="35" spans="1:5" ht="16.5" thickBot="1" x14ac:dyDescent="0.3">
      <c r="A35" s="8" t="s">
        <v>0</v>
      </c>
      <c r="B35" s="327" t="s">
        <v>73</v>
      </c>
      <c r="C35" s="9"/>
      <c r="D35" s="10"/>
      <c r="E35" s="11"/>
    </row>
    <row r="36" spans="1:5" x14ac:dyDescent="0.25">
      <c r="A36" s="67"/>
    </row>
    <row r="38" spans="1:5" x14ac:dyDescent="0.25">
      <c r="A38" s="67"/>
    </row>
  </sheetData>
  <pageMargins left="0.25" right="0.25" top="0.25" bottom="0.25" header="0.3" footer="0.3"/>
  <pageSetup scale="69"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82756C3-1096-4BEA-A5C9-FF682D2C12E6}">
          <x14:formula1>
            <xm:f>'Data Validation'!$A$1:$A$2</xm:f>
          </x14:formula1>
          <xm:sqref>E12:E15 E31:E33 E23:E25 E27:E30 E17:E21</xm:sqref>
        </x14:dataValidation>
        <x14:dataValidation type="list" allowBlank="1" showInputMessage="1" showErrorMessage="1" xr:uid="{142B7FDE-5736-4988-ACDD-181DDAFFF274}">
          <x14:formula1>
            <xm:f>'Data Validation'!$A$1:$A$3</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8156-6177-43CB-B054-ADD14624AEBC}">
  <sheetPr>
    <tabColor rgb="FFFFFF00"/>
    <pageSetUpPr fitToPage="1"/>
  </sheetPr>
  <dimension ref="A1:J81"/>
  <sheetViews>
    <sheetView topLeftCell="A36" zoomScale="120" zoomScaleNormal="120" workbookViewId="0">
      <selection activeCell="D52" sqref="D52"/>
    </sheetView>
  </sheetViews>
  <sheetFormatPr defaultRowHeight="15" x14ac:dyDescent="0.2"/>
  <cols>
    <col min="1" max="1" width="10.77734375" customWidth="1"/>
    <col min="2" max="2" width="75.77734375" customWidth="1"/>
    <col min="3" max="3" width="5.77734375" customWidth="1"/>
    <col min="4" max="5" width="15.77734375" customWidth="1"/>
  </cols>
  <sheetData>
    <row r="1" spans="1:7" ht="15.75" x14ac:dyDescent="0.25">
      <c r="A1" s="3" t="str">
        <f>IF(+Input!$B$7=0,"Template",Input!$B$7)</f>
        <v>BLUE RIDGE GEORGIA HOLDINGS, LLC</v>
      </c>
      <c r="B1" s="63"/>
      <c r="C1" s="3"/>
      <c r="G1" t="s">
        <v>761</v>
      </c>
    </row>
    <row r="2" spans="1:7" ht="15.75" x14ac:dyDescent="0.25">
      <c r="A2" s="3" t="s">
        <v>8</v>
      </c>
      <c r="B2" s="63"/>
      <c r="C2" s="3"/>
      <c r="G2" t="s">
        <v>759</v>
      </c>
    </row>
    <row r="3" spans="1:7" ht="15.75" x14ac:dyDescent="0.25">
      <c r="A3" s="3" t="s">
        <v>9</v>
      </c>
      <c r="B3" s="63"/>
      <c r="C3" s="3"/>
      <c r="G3" t="s">
        <v>760</v>
      </c>
    </row>
    <row r="4" spans="1:7" ht="15.75" x14ac:dyDescent="0.25">
      <c r="A4" s="182">
        <f>+Input!B10</f>
        <v>45657</v>
      </c>
      <c r="B4" s="63"/>
      <c r="C4" s="3"/>
      <c r="G4" t="s">
        <v>763</v>
      </c>
    </row>
    <row r="5" spans="1:7" ht="16.5" thickBot="1" x14ac:dyDescent="0.3">
      <c r="B5" s="1"/>
      <c r="C5" s="3"/>
    </row>
    <row r="6" spans="1:7" ht="33.75" customHeight="1" thickBot="1" x14ac:dyDescent="0.25">
      <c r="A6" s="68" t="s">
        <v>90</v>
      </c>
      <c r="B6" s="395" t="s">
        <v>180</v>
      </c>
      <c r="C6" s="396"/>
      <c r="D6" s="396"/>
      <c r="E6" s="397"/>
    </row>
    <row r="7" spans="1:7" ht="16.5" thickBot="1" x14ac:dyDescent="0.3">
      <c r="A7" s="84"/>
      <c r="B7" s="9" t="s">
        <v>75</v>
      </c>
      <c r="C7" s="9"/>
      <c r="D7" s="10"/>
      <c r="E7" s="279" t="s">
        <v>13</v>
      </c>
    </row>
    <row r="8" spans="1:7" ht="15.75" x14ac:dyDescent="0.25">
      <c r="A8" s="72" t="s">
        <v>2</v>
      </c>
      <c r="B8" s="18" t="s">
        <v>76</v>
      </c>
      <c r="C8" s="37" t="s">
        <v>2</v>
      </c>
      <c r="D8" s="19">
        <v>9</v>
      </c>
      <c r="E8" s="20"/>
    </row>
    <row r="9" spans="1:7" ht="46.5" thickBot="1" x14ac:dyDescent="0.3">
      <c r="A9" s="73" t="s">
        <v>3</v>
      </c>
      <c r="B9" s="24" t="s">
        <v>248</v>
      </c>
      <c r="C9" s="51" t="s">
        <v>6</v>
      </c>
      <c r="D9" s="30"/>
      <c r="E9" s="31"/>
    </row>
    <row r="10" spans="1:7" ht="31.5" thickBot="1" x14ac:dyDescent="0.3">
      <c r="A10" s="74">
        <v>2</v>
      </c>
      <c r="B10" s="75" t="s">
        <v>77</v>
      </c>
      <c r="C10" s="76"/>
      <c r="D10" s="60">
        <v>2</v>
      </c>
      <c r="E10" s="105" t="s">
        <v>12</v>
      </c>
    </row>
    <row r="11" spans="1:7" ht="46.5" thickBot="1" x14ac:dyDescent="0.3">
      <c r="A11" s="74">
        <v>3</v>
      </c>
      <c r="B11" s="75" t="s">
        <v>78</v>
      </c>
      <c r="C11" s="76"/>
      <c r="D11" s="60">
        <v>3</v>
      </c>
      <c r="E11" s="105" t="s">
        <v>11</v>
      </c>
    </row>
    <row r="12" spans="1:7" ht="31.5" thickBot="1" x14ac:dyDescent="0.3">
      <c r="A12" s="74">
        <v>4</v>
      </c>
      <c r="B12" s="75" t="s">
        <v>79</v>
      </c>
      <c r="C12" s="76"/>
      <c r="D12" s="60">
        <v>4</v>
      </c>
      <c r="E12" s="105" t="s">
        <v>12</v>
      </c>
      <c r="G12" s="341"/>
    </row>
    <row r="13" spans="1:7" ht="31.5" thickBot="1" x14ac:dyDescent="0.3">
      <c r="A13" s="74">
        <v>5</v>
      </c>
      <c r="B13" s="75" t="s">
        <v>80</v>
      </c>
      <c r="C13" s="76"/>
      <c r="D13" s="60">
        <v>5</v>
      </c>
      <c r="E13" s="105" t="s">
        <v>12</v>
      </c>
    </row>
    <row r="14" spans="1:7" ht="16.5" thickBot="1" x14ac:dyDescent="0.3">
      <c r="A14" s="74">
        <v>6</v>
      </c>
      <c r="B14" s="77" t="s">
        <v>81</v>
      </c>
      <c r="C14" s="76"/>
      <c r="D14" s="60">
        <v>6</v>
      </c>
      <c r="E14" s="105" t="s">
        <v>12</v>
      </c>
    </row>
    <row r="15" spans="1:7" ht="30.75" x14ac:dyDescent="0.25">
      <c r="A15" s="78" t="s">
        <v>44</v>
      </c>
      <c r="B15" s="27" t="s">
        <v>82</v>
      </c>
      <c r="C15" s="50"/>
      <c r="D15" s="79" t="s">
        <v>44</v>
      </c>
      <c r="E15" s="103" t="s">
        <v>12</v>
      </c>
    </row>
    <row r="16" spans="1:7" ht="31.5" thickBot="1" x14ac:dyDescent="0.3">
      <c r="A16" s="73" t="s">
        <v>3</v>
      </c>
      <c r="B16" s="24" t="s">
        <v>83</v>
      </c>
      <c r="C16" s="49"/>
      <c r="D16" s="70" t="s">
        <v>45</v>
      </c>
      <c r="E16" s="102" t="s">
        <v>12</v>
      </c>
    </row>
    <row r="17" spans="1:10" ht="30" x14ac:dyDescent="0.2">
      <c r="A17" s="78">
        <v>8</v>
      </c>
      <c r="B17" s="27" t="s">
        <v>84</v>
      </c>
      <c r="C17" s="33"/>
      <c r="D17" s="33"/>
      <c r="E17" s="20"/>
    </row>
    <row r="18" spans="1:10" ht="15.75" x14ac:dyDescent="0.25">
      <c r="A18" s="80" t="s">
        <v>25</v>
      </c>
      <c r="B18" s="13" t="s">
        <v>85</v>
      </c>
      <c r="C18" s="52"/>
      <c r="D18" s="71" t="s">
        <v>87</v>
      </c>
      <c r="E18" s="104" t="s">
        <v>11</v>
      </c>
    </row>
    <row r="19" spans="1:10" ht="16.5" thickBot="1" x14ac:dyDescent="0.3">
      <c r="A19" s="73" t="s">
        <v>3</v>
      </c>
      <c r="B19" s="29" t="s">
        <v>86</v>
      </c>
      <c r="C19" s="49"/>
      <c r="D19" s="70" t="s">
        <v>88</v>
      </c>
      <c r="E19" s="102" t="s">
        <v>11</v>
      </c>
    </row>
    <row r="20" spans="1:10" ht="46.5" thickBot="1" x14ac:dyDescent="0.3">
      <c r="A20" s="78">
        <v>9</v>
      </c>
      <c r="B20" s="81" t="s">
        <v>89</v>
      </c>
      <c r="C20" s="82"/>
      <c r="D20" s="83">
        <v>9</v>
      </c>
      <c r="E20" s="107" t="s">
        <v>12</v>
      </c>
    </row>
    <row r="21" spans="1:10" ht="16.5" thickBot="1" x14ac:dyDescent="0.3">
      <c r="A21" s="84"/>
      <c r="B21" s="10" t="s">
        <v>91</v>
      </c>
      <c r="C21" s="9"/>
      <c r="D21" s="10"/>
      <c r="E21" s="85"/>
    </row>
    <row r="22" spans="1:10" ht="15.75" x14ac:dyDescent="0.25">
      <c r="A22" s="89" t="s">
        <v>61</v>
      </c>
      <c r="B22" s="62" t="s">
        <v>93</v>
      </c>
      <c r="C22" s="50"/>
      <c r="D22" s="79" t="s">
        <v>61</v>
      </c>
      <c r="E22" s="103" t="s">
        <v>12</v>
      </c>
    </row>
    <row r="23" spans="1:10" ht="46.5" thickBot="1" x14ac:dyDescent="0.3">
      <c r="A23" s="88" t="s">
        <v>3</v>
      </c>
      <c r="B23" s="38" t="s">
        <v>94</v>
      </c>
      <c r="C23" s="49"/>
      <c r="D23" s="70" t="s">
        <v>62</v>
      </c>
      <c r="E23" s="102"/>
    </row>
    <row r="24" spans="1:10" ht="30.75" x14ac:dyDescent="0.25">
      <c r="A24" s="89" t="s">
        <v>63</v>
      </c>
      <c r="B24" s="62" t="s">
        <v>95</v>
      </c>
      <c r="C24" s="50"/>
      <c r="D24" s="79" t="s">
        <v>63</v>
      </c>
      <c r="E24" s="103" t="s">
        <v>11</v>
      </c>
    </row>
    <row r="25" spans="1:10" ht="30.75" thickBot="1" x14ac:dyDescent="0.25">
      <c r="A25" s="88" t="s">
        <v>3</v>
      </c>
      <c r="B25" s="38" t="s">
        <v>96</v>
      </c>
      <c r="C25" s="25"/>
      <c r="D25" s="25"/>
      <c r="E25" s="31"/>
    </row>
    <row r="26" spans="1:10" ht="15.75" x14ac:dyDescent="0.25">
      <c r="A26" s="89" t="s">
        <v>31</v>
      </c>
      <c r="B26" s="62" t="s">
        <v>97</v>
      </c>
      <c r="C26" s="50"/>
      <c r="D26" s="79" t="s">
        <v>31</v>
      </c>
      <c r="E26" s="103" t="s">
        <v>11</v>
      </c>
    </row>
    <row r="27" spans="1:10" ht="30.75" x14ac:dyDescent="0.25">
      <c r="A27" s="90" t="s">
        <v>3</v>
      </c>
      <c r="B27" s="5" t="s">
        <v>98</v>
      </c>
      <c r="C27" s="52"/>
      <c r="D27" s="71" t="s">
        <v>64</v>
      </c>
      <c r="E27" s="104" t="s">
        <v>11</v>
      </c>
    </row>
    <row r="28" spans="1:10" ht="31.5" thickBot="1" x14ac:dyDescent="0.3">
      <c r="A28" s="90" t="s">
        <v>4</v>
      </c>
      <c r="B28" s="66" t="s">
        <v>99</v>
      </c>
      <c r="C28" s="91"/>
      <c r="D28" s="92" t="s">
        <v>65</v>
      </c>
      <c r="E28" s="108" t="s">
        <v>11</v>
      </c>
    </row>
    <row r="29" spans="1:10" ht="16.5" thickBot="1" x14ac:dyDescent="0.3">
      <c r="A29" s="93">
        <v>13</v>
      </c>
      <c r="B29" s="36" t="s">
        <v>100</v>
      </c>
      <c r="C29" s="76"/>
      <c r="D29" s="60">
        <v>13</v>
      </c>
      <c r="E29" s="105" t="s">
        <v>11</v>
      </c>
    </row>
    <row r="30" spans="1:10" ht="16.5" thickBot="1" x14ac:dyDescent="0.3">
      <c r="A30" s="93">
        <v>14</v>
      </c>
      <c r="B30" s="36" t="s">
        <v>101</v>
      </c>
      <c r="C30" s="76"/>
      <c r="D30" s="60">
        <v>14</v>
      </c>
      <c r="E30" s="105" t="s">
        <v>11</v>
      </c>
    </row>
    <row r="31" spans="1:10" ht="45" x14ac:dyDescent="0.2">
      <c r="A31" s="89">
        <v>15</v>
      </c>
      <c r="B31" s="62" t="s">
        <v>102</v>
      </c>
      <c r="C31" s="33"/>
      <c r="D31" s="33"/>
      <c r="E31" s="20"/>
      <c r="G31" s="341"/>
    </row>
    <row r="32" spans="1:10" ht="30.75" x14ac:dyDescent="0.25">
      <c r="A32" s="90" t="s">
        <v>25</v>
      </c>
      <c r="B32" s="5" t="s">
        <v>769</v>
      </c>
      <c r="C32" s="52"/>
      <c r="D32" s="71" t="s">
        <v>105</v>
      </c>
      <c r="E32" s="104" t="s">
        <v>11</v>
      </c>
      <c r="G32" s="341"/>
      <c r="H32" s="341"/>
      <c r="I32" s="341"/>
      <c r="J32" s="341"/>
    </row>
    <row r="33" spans="1:10" ht="16.5" thickBot="1" x14ac:dyDescent="0.3">
      <c r="A33" s="88" t="s">
        <v>3</v>
      </c>
      <c r="B33" s="38" t="s">
        <v>770</v>
      </c>
      <c r="C33" s="49"/>
      <c r="D33" s="70" t="s">
        <v>106</v>
      </c>
      <c r="E33" s="102" t="s">
        <v>11</v>
      </c>
      <c r="G33" s="341"/>
      <c r="H33" s="341"/>
      <c r="I33" s="341"/>
      <c r="J33" s="341"/>
    </row>
    <row r="34" spans="1:10" ht="30.75" x14ac:dyDescent="0.25">
      <c r="A34" s="89" t="s">
        <v>92</v>
      </c>
      <c r="B34" s="62" t="s">
        <v>103</v>
      </c>
      <c r="C34" s="50"/>
      <c r="D34" s="79" t="s">
        <v>92</v>
      </c>
      <c r="E34" s="103" t="s">
        <v>12</v>
      </c>
    </row>
    <row r="35" spans="1:10" ht="46.5" thickBot="1" x14ac:dyDescent="0.3">
      <c r="A35" s="88" t="s">
        <v>3</v>
      </c>
      <c r="B35" s="38" t="s">
        <v>104</v>
      </c>
      <c r="C35" s="49"/>
      <c r="D35" s="70" t="s">
        <v>107</v>
      </c>
      <c r="E35" s="102"/>
    </row>
    <row r="36" spans="1:10" ht="16.5" thickBot="1" x14ac:dyDescent="0.3">
      <c r="A36" s="94"/>
      <c r="B36" s="86" t="s">
        <v>108</v>
      </c>
      <c r="C36" s="86"/>
      <c r="D36" s="41"/>
      <c r="E36" s="87"/>
    </row>
    <row r="37" spans="1:10" ht="16.5" thickBot="1" x14ac:dyDescent="0.3">
      <c r="A37" s="93">
        <v>17</v>
      </c>
      <c r="B37" s="36" t="s">
        <v>109</v>
      </c>
      <c r="C37" s="95">
        <v>17</v>
      </c>
      <c r="D37" s="402" t="s">
        <v>138</v>
      </c>
      <c r="E37" s="403"/>
    </row>
    <row r="38" spans="1:10" ht="45.75" x14ac:dyDescent="0.25">
      <c r="A38" s="89">
        <v>18</v>
      </c>
      <c r="B38" s="62" t="s">
        <v>110</v>
      </c>
      <c r="C38" s="37">
        <v>18</v>
      </c>
      <c r="D38" s="33"/>
      <c r="E38" s="20"/>
      <c r="G38" s="341"/>
    </row>
    <row r="39" spans="1:10" ht="15.75" x14ac:dyDescent="0.25">
      <c r="A39" s="90"/>
      <c r="B39" s="96" t="s">
        <v>111</v>
      </c>
      <c r="C39" s="52"/>
      <c r="D39" s="52"/>
      <c r="E39" s="104" t="s">
        <v>349</v>
      </c>
    </row>
    <row r="40" spans="1:10" ht="15.75" x14ac:dyDescent="0.25">
      <c r="A40" s="90"/>
      <c r="B40" s="96" t="s">
        <v>112</v>
      </c>
      <c r="C40" s="52"/>
      <c r="D40" s="52"/>
      <c r="E40" s="104"/>
    </row>
    <row r="41" spans="1:10" ht="15.75" x14ac:dyDescent="0.25">
      <c r="A41" s="90"/>
      <c r="B41" s="96" t="s">
        <v>113</v>
      </c>
      <c r="C41" s="52"/>
      <c r="D41" s="52"/>
      <c r="E41" s="104" t="s">
        <v>349</v>
      </c>
    </row>
    <row r="42" spans="1:10" ht="16.5" thickBot="1" x14ac:dyDescent="0.3">
      <c r="A42" s="88"/>
      <c r="B42" s="98" t="s">
        <v>114</v>
      </c>
      <c r="C42" s="91"/>
      <c r="D42" s="91"/>
      <c r="E42" s="108"/>
    </row>
    <row r="43" spans="1:10" ht="45.75" thickBot="1" x14ac:dyDescent="0.25">
      <c r="A43" s="89">
        <v>19</v>
      </c>
      <c r="B43" s="66" t="s">
        <v>115</v>
      </c>
      <c r="C43" s="101"/>
      <c r="D43" s="101"/>
      <c r="E43" s="101"/>
    </row>
    <row r="44" spans="1:10" ht="30" x14ac:dyDescent="0.2">
      <c r="A44" s="89">
        <v>20</v>
      </c>
      <c r="B44" s="62" t="s">
        <v>116</v>
      </c>
      <c r="C44" s="33"/>
      <c r="D44" s="33"/>
      <c r="E44" s="20"/>
    </row>
    <row r="45" spans="1:10" x14ac:dyDescent="0.2">
      <c r="A45" s="90"/>
      <c r="B45" s="96" t="s">
        <v>117</v>
      </c>
      <c r="C45" s="99"/>
      <c r="D45" s="404" t="s">
        <v>837</v>
      </c>
      <c r="E45" s="405"/>
    </row>
    <row r="46" spans="1:10" x14ac:dyDescent="0.2">
      <c r="A46" s="90"/>
      <c r="B46" s="96" t="s">
        <v>123</v>
      </c>
      <c r="C46" s="99"/>
      <c r="D46" s="400" t="s">
        <v>838</v>
      </c>
      <c r="E46" s="401"/>
    </row>
    <row r="47" spans="1:10" x14ac:dyDescent="0.2">
      <c r="A47" s="90"/>
      <c r="B47" s="96" t="s">
        <v>122</v>
      </c>
      <c r="C47" s="99"/>
      <c r="D47" s="400"/>
      <c r="E47" s="401"/>
    </row>
    <row r="48" spans="1:10" x14ac:dyDescent="0.2">
      <c r="A48" s="90"/>
      <c r="B48" s="96" t="s">
        <v>118</v>
      </c>
      <c r="C48" s="99"/>
      <c r="D48" s="400" t="s">
        <v>839</v>
      </c>
      <c r="E48" s="401"/>
    </row>
    <row r="49" spans="1:5" x14ac:dyDescent="0.2">
      <c r="A49" s="90"/>
      <c r="B49" s="96" t="s">
        <v>119</v>
      </c>
      <c r="C49" s="99"/>
      <c r="D49" s="406" t="s">
        <v>138</v>
      </c>
      <c r="E49" s="407"/>
    </row>
    <row r="50" spans="1:5" x14ac:dyDescent="0.2">
      <c r="A50" s="90"/>
      <c r="B50" s="96" t="s">
        <v>120</v>
      </c>
      <c r="C50" s="99"/>
      <c r="D50" s="400">
        <v>30513</v>
      </c>
      <c r="E50" s="401"/>
    </row>
    <row r="51" spans="1:5" ht="15.75" thickBot="1" x14ac:dyDescent="0.25">
      <c r="A51" s="88"/>
      <c r="B51" s="97" t="s">
        <v>121</v>
      </c>
      <c r="C51" s="100"/>
      <c r="D51" s="398" t="s">
        <v>840</v>
      </c>
      <c r="E51" s="399"/>
    </row>
    <row r="52" spans="1:5" ht="15.75" thickBot="1" x14ac:dyDescent="0.25">
      <c r="A52" s="69"/>
    </row>
    <row r="53" spans="1:5" ht="16.5" thickBot="1" x14ac:dyDescent="0.25">
      <c r="A53" s="68" t="s">
        <v>90</v>
      </c>
      <c r="B53" s="327" t="s">
        <v>73</v>
      </c>
      <c r="C53" s="10"/>
      <c r="D53" s="10"/>
      <c r="E53" s="11"/>
    </row>
    <row r="54" spans="1:5" x14ac:dyDescent="0.2">
      <c r="A54" s="15"/>
    </row>
    <row r="56" spans="1:5" x14ac:dyDescent="0.2">
      <c r="A56" s="15"/>
    </row>
    <row r="57" spans="1:5" x14ac:dyDescent="0.2">
      <c r="A57" s="15"/>
    </row>
    <row r="58" spans="1:5" x14ac:dyDescent="0.2">
      <c r="A58" s="15"/>
    </row>
    <row r="59" spans="1:5" x14ac:dyDescent="0.2">
      <c r="A59" s="15"/>
    </row>
    <row r="60" spans="1:5" x14ac:dyDescent="0.2">
      <c r="A60" s="15"/>
    </row>
    <row r="61" spans="1:5" x14ac:dyDescent="0.2">
      <c r="A61" s="15"/>
    </row>
    <row r="62" spans="1:5" x14ac:dyDescent="0.2">
      <c r="A62" s="15"/>
    </row>
    <row r="63" spans="1:5" x14ac:dyDescent="0.2">
      <c r="A63" s="15"/>
    </row>
    <row r="64" spans="1:5" x14ac:dyDescent="0.2">
      <c r="A64" s="15"/>
    </row>
    <row r="65" spans="1:1" x14ac:dyDescent="0.2">
      <c r="A65" s="15"/>
    </row>
    <row r="66" spans="1:1" x14ac:dyDescent="0.2">
      <c r="A66" s="15"/>
    </row>
    <row r="67" spans="1:1" x14ac:dyDescent="0.2">
      <c r="A67" s="15"/>
    </row>
    <row r="68" spans="1:1" x14ac:dyDescent="0.2">
      <c r="A68" s="15"/>
    </row>
    <row r="69" spans="1:1" x14ac:dyDescent="0.2">
      <c r="A69" s="15"/>
    </row>
    <row r="70" spans="1:1" x14ac:dyDescent="0.2">
      <c r="A70" s="15"/>
    </row>
    <row r="71" spans="1:1" x14ac:dyDescent="0.2">
      <c r="A71" s="15"/>
    </row>
    <row r="72" spans="1:1" x14ac:dyDescent="0.2">
      <c r="A72" s="15"/>
    </row>
    <row r="73" spans="1:1" x14ac:dyDescent="0.2">
      <c r="A73" s="15"/>
    </row>
    <row r="74" spans="1:1" x14ac:dyDescent="0.2">
      <c r="A74" s="15"/>
    </row>
    <row r="75" spans="1:1" x14ac:dyDescent="0.2">
      <c r="A75" s="15"/>
    </row>
    <row r="76" spans="1:1" x14ac:dyDescent="0.2">
      <c r="A76" s="15"/>
    </row>
    <row r="77" spans="1:1" x14ac:dyDescent="0.2">
      <c r="A77" s="15"/>
    </row>
    <row r="78" spans="1:1" x14ac:dyDescent="0.2">
      <c r="A78" s="15"/>
    </row>
    <row r="79" spans="1:1" x14ac:dyDescent="0.2">
      <c r="A79" s="15"/>
    </row>
    <row r="80" spans="1:1" x14ac:dyDescent="0.2">
      <c r="A80" s="15"/>
    </row>
    <row r="81" spans="1:1" x14ac:dyDescent="0.2">
      <c r="A81" s="15"/>
    </row>
  </sheetData>
  <mergeCells count="9">
    <mergeCell ref="B6:E6"/>
    <mergeCell ref="D51:E51"/>
    <mergeCell ref="D47:E47"/>
    <mergeCell ref="D37:E37"/>
    <mergeCell ref="D45:E45"/>
    <mergeCell ref="D46:E46"/>
    <mergeCell ref="D48:E48"/>
    <mergeCell ref="D49:E49"/>
    <mergeCell ref="D50:E50"/>
  </mergeCells>
  <pageMargins left="0.25" right="0.25" top="0.25" bottom="0.25" header="0.3" footer="0.3"/>
  <pageSetup scale="69"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F700D99-BA3A-41BA-9AA3-CD9D306759AC}">
          <x14:formula1>
            <xm:f>'Data Validation'!$A$1:$A$2</xm:f>
          </x14:formula1>
          <xm:sqref>E10:E16 E18:E20 E22:E24 E26:E30 E32:E35</xm:sqref>
        </x14:dataValidation>
        <x14:dataValidation type="list" allowBlank="1" showInputMessage="1" showErrorMessage="1" xr:uid="{2DEAE1E0-578C-48D5-944B-A62DF1CC0201}">
          <x14:formula1>
            <xm:f>'Data Validation'!$C$1:$C$55</xm:f>
          </x14:formula1>
          <xm:sqref>D49:E49</xm:sqref>
        </x14:dataValidation>
        <x14:dataValidation type="list" allowBlank="1" showInputMessage="1" showErrorMessage="1" xr:uid="{AB0EF639-C5EE-4005-A93C-EAB002F88815}">
          <x14:formula1>
            <xm:f>'Data Validation'!$D$1</xm:f>
          </x14:formula1>
          <xm:sqref>E39:E42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297FD-61FF-45B3-BC31-B437C5CA998F}">
  <sheetPr>
    <tabColor rgb="FFFFFF00"/>
    <pageSetUpPr fitToPage="1"/>
  </sheetPr>
  <dimension ref="A1:N72"/>
  <sheetViews>
    <sheetView topLeftCell="A30" workbookViewId="0">
      <selection activeCell="B57" sqref="B57"/>
    </sheetView>
  </sheetViews>
  <sheetFormatPr defaultRowHeight="15" x14ac:dyDescent="0.2"/>
  <cols>
    <col min="1" max="1" width="10.77734375" customWidth="1"/>
    <col min="2" max="2" width="50.77734375" customWidth="1"/>
    <col min="3" max="10" width="12.77734375" customWidth="1"/>
    <col min="11" max="11" width="24.21875" bestFit="1" customWidth="1"/>
    <col min="12" max="12" width="12.77734375" customWidth="1"/>
  </cols>
  <sheetData>
    <row r="1" spans="1:14" ht="15.75" x14ac:dyDescent="0.25">
      <c r="A1" s="3" t="str">
        <f>IF(+Input!$B$7=0,"Template",Input!$B$7)</f>
        <v>BLUE RIDGE GEORGIA HOLDINGS, LLC</v>
      </c>
      <c r="N1" t="s">
        <v>761</v>
      </c>
    </row>
    <row r="2" spans="1:14" ht="15.75" x14ac:dyDescent="0.25">
      <c r="A2" s="3" t="s">
        <v>8</v>
      </c>
      <c r="N2" t="s">
        <v>759</v>
      </c>
    </row>
    <row r="3" spans="1:14" ht="15.75" x14ac:dyDescent="0.25">
      <c r="A3" s="3" t="s">
        <v>9</v>
      </c>
      <c r="N3" t="s">
        <v>760</v>
      </c>
    </row>
    <row r="4" spans="1:14" ht="15.75" x14ac:dyDescent="0.25">
      <c r="A4" s="182">
        <f>+Input!B10</f>
        <v>45657</v>
      </c>
      <c r="N4" t="s">
        <v>763</v>
      </c>
    </row>
    <row r="5" spans="1:14" ht="15.75" thickBot="1" x14ac:dyDescent="0.25"/>
    <row r="6" spans="1:14" ht="18.75" customHeight="1" thickBot="1" x14ac:dyDescent="0.25">
      <c r="A6" s="114" t="s">
        <v>179</v>
      </c>
      <c r="B6" s="416" t="s">
        <v>241</v>
      </c>
      <c r="C6" s="417"/>
      <c r="D6" s="417"/>
      <c r="E6" s="417"/>
      <c r="F6" s="417"/>
      <c r="G6" s="417"/>
      <c r="H6" s="417"/>
      <c r="I6" s="417"/>
      <c r="J6" s="417"/>
      <c r="K6" s="417"/>
      <c r="L6" s="418"/>
    </row>
    <row r="7" spans="1:14" ht="16.5" thickBot="1" x14ac:dyDescent="0.3">
      <c r="A7" s="84"/>
      <c r="B7" s="419" t="s">
        <v>181</v>
      </c>
      <c r="C7" s="419"/>
      <c r="D7" s="419"/>
      <c r="E7" s="419"/>
      <c r="F7" s="419"/>
      <c r="G7" s="419"/>
      <c r="H7" s="419"/>
      <c r="I7" s="419"/>
      <c r="J7" s="419"/>
      <c r="K7" s="419"/>
      <c r="L7" s="420"/>
    </row>
    <row r="8" spans="1:14" ht="157.5" customHeight="1" x14ac:dyDescent="0.2">
      <c r="A8" s="144" t="s">
        <v>183</v>
      </c>
      <c r="B8" s="421" t="s">
        <v>182</v>
      </c>
      <c r="C8" s="421"/>
      <c r="D8" s="421"/>
      <c r="E8" s="421"/>
      <c r="F8" s="421"/>
      <c r="G8" s="421"/>
      <c r="H8" s="421"/>
      <c r="I8" s="421"/>
      <c r="J8" s="421"/>
      <c r="K8" s="421"/>
      <c r="L8" s="422"/>
    </row>
    <row r="9" spans="1:14" x14ac:dyDescent="0.2">
      <c r="A9" s="145"/>
      <c r="B9" s="423" t="s">
        <v>227</v>
      </c>
      <c r="C9" s="424"/>
      <c r="D9" s="424"/>
      <c r="E9" s="424"/>
      <c r="F9" s="424"/>
      <c r="G9" s="424"/>
      <c r="H9" s="424"/>
      <c r="I9" s="424"/>
      <c r="J9" s="424"/>
      <c r="K9" s="424"/>
      <c r="L9" s="425"/>
    </row>
    <row r="10" spans="1:14" ht="15.75" x14ac:dyDescent="0.25">
      <c r="A10" s="146"/>
      <c r="B10" s="118" t="s">
        <v>228</v>
      </c>
      <c r="C10" s="118" t="s">
        <v>229</v>
      </c>
      <c r="D10" s="431" t="s">
        <v>230</v>
      </c>
      <c r="E10" s="432"/>
      <c r="F10" s="432"/>
      <c r="G10" s="432"/>
      <c r="H10" s="432"/>
      <c r="I10" s="433"/>
      <c r="J10" s="118" t="s">
        <v>231</v>
      </c>
      <c r="K10" s="118" t="s">
        <v>232</v>
      </c>
      <c r="L10" s="147" t="s">
        <v>233</v>
      </c>
    </row>
    <row r="11" spans="1:14" ht="51.75" customHeight="1" x14ac:dyDescent="0.2">
      <c r="A11" s="148"/>
      <c r="B11" s="414" t="s">
        <v>190</v>
      </c>
      <c r="C11" s="414" t="s">
        <v>191</v>
      </c>
      <c r="D11" s="428" t="s">
        <v>198</v>
      </c>
      <c r="E11" s="429"/>
      <c r="F11" s="429"/>
      <c r="G11" s="429"/>
      <c r="H11" s="429"/>
      <c r="I11" s="430"/>
      <c r="J11" s="414" t="s">
        <v>199</v>
      </c>
      <c r="K11" s="414" t="s">
        <v>200</v>
      </c>
      <c r="L11" s="434" t="s">
        <v>201</v>
      </c>
    </row>
    <row r="12" spans="1:14" ht="52.5" customHeight="1" x14ac:dyDescent="0.2">
      <c r="A12" s="150"/>
      <c r="B12" s="415"/>
      <c r="C12" s="415"/>
      <c r="D12" s="151" t="s">
        <v>192</v>
      </c>
      <c r="E12" s="120" t="s">
        <v>193</v>
      </c>
      <c r="F12" s="120" t="s">
        <v>194</v>
      </c>
      <c r="G12" s="120" t="s">
        <v>195</v>
      </c>
      <c r="H12" s="120" t="s">
        <v>196</v>
      </c>
      <c r="I12" s="120" t="s">
        <v>197</v>
      </c>
      <c r="J12" s="415"/>
      <c r="K12" s="415"/>
      <c r="L12" s="435"/>
    </row>
    <row r="13" spans="1:14" x14ac:dyDescent="0.2">
      <c r="A13" s="153" t="s">
        <v>202</v>
      </c>
      <c r="B13" s="112" t="s">
        <v>799</v>
      </c>
      <c r="C13" s="123">
        <v>1</v>
      </c>
      <c r="D13" s="361" t="s">
        <v>808</v>
      </c>
      <c r="E13" s="111"/>
      <c r="F13" s="111"/>
      <c r="G13" s="111"/>
      <c r="H13" s="111"/>
      <c r="I13" s="111"/>
      <c r="J13" s="121"/>
      <c r="K13" s="121">
        <v>0</v>
      </c>
      <c r="L13" s="154"/>
    </row>
    <row r="14" spans="1:14" x14ac:dyDescent="0.2">
      <c r="A14" s="155"/>
      <c r="B14" s="112"/>
      <c r="C14" s="124"/>
      <c r="D14" s="350"/>
      <c r="E14" s="104"/>
      <c r="F14" s="104"/>
      <c r="G14" s="104"/>
      <c r="H14" s="104"/>
      <c r="I14" s="104"/>
      <c r="J14" s="122"/>
      <c r="K14" s="122"/>
      <c r="L14" s="156"/>
    </row>
    <row r="15" spans="1:14" x14ac:dyDescent="0.2">
      <c r="A15" s="153" t="s">
        <v>203</v>
      </c>
      <c r="B15" s="112" t="s">
        <v>801</v>
      </c>
      <c r="C15" s="123">
        <v>1</v>
      </c>
      <c r="D15" s="361" t="s">
        <v>808</v>
      </c>
      <c r="E15" s="111"/>
      <c r="F15" s="111"/>
      <c r="G15" s="111"/>
      <c r="H15" s="111"/>
      <c r="I15" s="111"/>
      <c r="J15" s="121"/>
      <c r="K15" s="121">
        <v>0</v>
      </c>
      <c r="L15" s="154"/>
    </row>
    <row r="16" spans="1:14" x14ac:dyDescent="0.2">
      <c r="A16" s="155"/>
      <c r="B16" s="112"/>
      <c r="C16" s="124"/>
      <c r="D16" s="350"/>
      <c r="E16" s="104"/>
      <c r="F16" s="104"/>
      <c r="G16" s="104"/>
      <c r="H16" s="104"/>
      <c r="I16" s="104"/>
      <c r="J16" s="122"/>
      <c r="K16" s="122"/>
      <c r="L16" s="156"/>
    </row>
    <row r="17" spans="1:12" x14ac:dyDescent="0.2">
      <c r="A17" s="153" t="s">
        <v>204</v>
      </c>
      <c r="B17" s="112" t="s">
        <v>800</v>
      </c>
      <c r="C17" s="123">
        <v>1</v>
      </c>
      <c r="D17" s="361" t="s">
        <v>808</v>
      </c>
      <c r="E17" s="111"/>
      <c r="F17" s="111"/>
      <c r="G17" s="111"/>
      <c r="H17" s="111"/>
      <c r="I17" s="111"/>
      <c r="J17" s="121"/>
      <c r="K17" s="121">
        <v>0</v>
      </c>
      <c r="L17" s="154"/>
    </row>
    <row r="18" spans="1:12" x14ac:dyDescent="0.2">
      <c r="A18" s="155"/>
      <c r="B18" s="112"/>
      <c r="C18" s="124"/>
      <c r="D18" s="350"/>
      <c r="E18" s="104"/>
      <c r="F18" s="104"/>
      <c r="G18" s="104"/>
      <c r="H18" s="104"/>
      <c r="I18" s="104"/>
      <c r="J18" s="122"/>
      <c r="K18" s="122"/>
      <c r="L18" s="156"/>
    </row>
    <row r="19" spans="1:12" x14ac:dyDescent="0.2">
      <c r="A19" s="153" t="s">
        <v>205</v>
      </c>
      <c r="B19" s="112" t="s">
        <v>802</v>
      </c>
      <c r="C19" s="123">
        <v>1</v>
      </c>
      <c r="D19" s="361" t="s">
        <v>808</v>
      </c>
      <c r="E19" s="111"/>
      <c r="F19" s="111"/>
      <c r="G19" s="111"/>
      <c r="H19" s="111"/>
      <c r="I19" s="111"/>
      <c r="J19" s="121"/>
      <c r="K19" s="121">
        <v>0</v>
      </c>
      <c r="L19" s="154"/>
    </row>
    <row r="20" spans="1:12" x14ac:dyDescent="0.2">
      <c r="A20" s="155"/>
      <c r="B20" s="112"/>
      <c r="C20" s="124"/>
      <c r="D20" s="350"/>
      <c r="E20" s="104"/>
      <c r="F20" s="104"/>
      <c r="G20" s="104"/>
      <c r="H20" s="104"/>
      <c r="I20" s="104"/>
      <c r="J20" s="122"/>
      <c r="K20" s="122"/>
      <c r="L20" s="156"/>
    </row>
    <row r="21" spans="1:12" x14ac:dyDescent="0.2">
      <c r="A21" s="153" t="s">
        <v>206</v>
      </c>
      <c r="B21" s="112" t="s">
        <v>803</v>
      </c>
      <c r="C21" s="123">
        <v>1</v>
      </c>
      <c r="D21" s="361" t="s">
        <v>808</v>
      </c>
      <c r="E21" s="111"/>
      <c r="F21" s="111"/>
      <c r="G21" s="111"/>
      <c r="H21" s="111"/>
      <c r="I21" s="111"/>
      <c r="J21" s="121"/>
      <c r="K21" s="121">
        <v>0</v>
      </c>
      <c r="L21" s="154"/>
    </row>
    <row r="22" spans="1:12" x14ac:dyDescent="0.2">
      <c r="A22" s="155"/>
      <c r="B22" s="112"/>
      <c r="C22" s="124"/>
      <c r="D22" s="350"/>
      <c r="E22" s="104"/>
      <c r="F22" s="104"/>
      <c r="G22" s="104"/>
      <c r="H22" s="104"/>
      <c r="I22" s="104"/>
      <c r="J22" s="122"/>
      <c r="K22" s="122"/>
      <c r="L22" s="156"/>
    </row>
    <row r="23" spans="1:12" ht="15.75" x14ac:dyDescent="0.25">
      <c r="A23" s="153" t="s">
        <v>207</v>
      </c>
      <c r="B23" s="112" t="s">
        <v>804</v>
      </c>
      <c r="C23" s="123">
        <v>1</v>
      </c>
      <c r="D23" s="361" t="s">
        <v>808</v>
      </c>
      <c r="E23" s="111"/>
      <c r="F23" s="111"/>
      <c r="G23" s="111"/>
      <c r="H23" s="111"/>
      <c r="I23" s="111"/>
      <c r="J23" s="121"/>
      <c r="K23" s="121">
        <v>0</v>
      </c>
      <c r="L23" s="154"/>
    </row>
    <row r="24" spans="1:12" x14ac:dyDescent="0.2">
      <c r="A24" s="155"/>
      <c r="B24" s="112"/>
      <c r="C24" s="124"/>
      <c r="D24" s="350"/>
      <c r="E24" s="104"/>
      <c r="F24" s="104"/>
      <c r="G24" s="104"/>
      <c r="H24" s="104"/>
      <c r="I24" s="104"/>
      <c r="J24" s="122"/>
      <c r="K24" s="122"/>
      <c r="L24" s="156"/>
    </row>
    <row r="25" spans="1:12" ht="15.75" x14ac:dyDescent="0.25">
      <c r="A25" s="153" t="s">
        <v>208</v>
      </c>
      <c r="B25" s="112" t="s">
        <v>805</v>
      </c>
      <c r="C25" s="123">
        <v>1</v>
      </c>
      <c r="D25" s="361" t="s">
        <v>808</v>
      </c>
      <c r="E25" s="111"/>
      <c r="F25" s="111"/>
      <c r="G25" s="111"/>
      <c r="H25" s="111"/>
      <c r="I25" s="111"/>
      <c r="J25" s="121"/>
      <c r="K25" s="121">
        <v>0</v>
      </c>
      <c r="L25" s="154"/>
    </row>
    <row r="26" spans="1:12" x14ac:dyDescent="0.2">
      <c r="A26" s="155"/>
      <c r="B26" s="112"/>
      <c r="C26" s="124"/>
      <c r="D26" s="350"/>
      <c r="E26" s="104"/>
      <c r="F26" s="104"/>
      <c r="G26" s="104"/>
      <c r="H26" s="104"/>
      <c r="I26" s="104"/>
      <c r="J26" s="122"/>
      <c r="K26" s="122"/>
      <c r="L26" s="156"/>
    </row>
    <row r="27" spans="1:12" ht="15.75" x14ac:dyDescent="0.25">
      <c r="A27" s="153" t="s">
        <v>209</v>
      </c>
      <c r="B27" s="112" t="s">
        <v>806</v>
      </c>
      <c r="C27" s="123">
        <v>1</v>
      </c>
      <c r="D27" s="361" t="s">
        <v>808</v>
      </c>
      <c r="E27" s="111"/>
      <c r="F27" s="111"/>
      <c r="G27" s="111"/>
      <c r="H27" s="111"/>
      <c r="I27" s="111"/>
      <c r="J27" s="121"/>
      <c r="K27" s="121">
        <v>0</v>
      </c>
      <c r="L27" s="154"/>
    </row>
    <row r="28" spans="1:12" x14ac:dyDescent="0.2">
      <c r="A28" s="155"/>
      <c r="B28" s="112"/>
      <c r="C28" s="124"/>
      <c r="D28" s="350"/>
      <c r="E28" s="104"/>
      <c r="F28" s="104"/>
      <c r="G28" s="104"/>
      <c r="H28" s="104"/>
      <c r="I28" s="104"/>
      <c r="J28" s="122"/>
      <c r="K28" s="122"/>
      <c r="L28" s="156"/>
    </row>
    <row r="29" spans="1:12" ht="15.75" x14ac:dyDescent="0.25">
      <c r="A29" s="153" t="s">
        <v>210</v>
      </c>
      <c r="B29" s="112" t="s">
        <v>807</v>
      </c>
      <c r="C29" s="123">
        <v>1</v>
      </c>
      <c r="D29" s="361" t="s">
        <v>808</v>
      </c>
      <c r="E29" s="111"/>
      <c r="F29" s="111"/>
      <c r="G29" s="111"/>
      <c r="H29" s="111"/>
      <c r="I29" s="111"/>
      <c r="J29" s="121"/>
      <c r="K29" s="121">
        <v>0</v>
      </c>
      <c r="L29" s="154"/>
    </row>
    <row r="30" spans="1:12" x14ac:dyDescent="0.2">
      <c r="A30" s="155"/>
      <c r="B30" s="112"/>
      <c r="C30" s="124"/>
      <c r="D30" s="104"/>
      <c r="E30" s="104"/>
      <c r="F30" s="104"/>
      <c r="G30" s="104"/>
      <c r="H30" s="104"/>
      <c r="I30" s="104"/>
      <c r="J30" s="122"/>
      <c r="K30" s="122"/>
      <c r="L30" s="156"/>
    </row>
    <row r="31" spans="1:12" x14ac:dyDescent="0.2">
      <c r="A31" s="153" t="s">
        <v>211</v>
      </c>
      <c r="B31" s="112" t="s">
        <v>809</v>
      </c>
      <c r="C31" s="123">
        <v>40</v>
      </c>
      <c r="D31" s="111"/>
      <c r="E31" s="111"/>
      <c r="F31" s="111"/>
      <c r="G31" s="111"/>
      <c r="H31" s="361" t="s">
        <v>808</v>
      </c>
      <c r="I31" s="111"/>
      <c r="J31" s="121"/>
      <c r="K31" s="121">
        <v>506974.99</v>
      </c>
      <c r="L31" s="154"/>
    </row>
    <row r="32" spans="1:12" x14ac:dyDescent="0.2">
      <c r="A32" s="155"/>
      <c r="B32" s="112"/>
      <c r="C32" s="124"/>
      <c r="D32" s="104"/>
      <c r="E32" s="104"/>
      <c r="F32" s="104"/>
      <c r="G32" s="104"/>
      <c r="H32" s="104"/>
      <c r="I32" s="104"/>
      <c r="J32" s="122"/>
      <c r="K32" s="122"/>
      <c r="L32" s="156"/>
    </row>
    <row r="33" spans="1:12" x14ac:dyDescent="0.2">
      <c r="A33" s="153" t="s">
        <v>212</v>
      </c>
      <c r="B33" s="112" t="s">
        <v>810</v>
      </c>
      <c r="C33" s="123">
        <v>40</v>
      </c>
      <c r="D33" s="111"/>
      <c r="E33" s="111"/>
      <c r="F33" s="111"/>
      <c r="G33" s="111"/>
      <c r="H33" s="361" t="s">
        <v>808</v>
      </c>
      <c r="I33" s="111"/>
      <c r="J33" s="121"/>
      <c r="K33" s="121">
        <v>404987.21</v>
      </c>
      <c r="L33" s="154"/>
    </row>
    <row r="34" spans="1:12" x14ac:dyDescent="0.2">
      <c r="A34" s="155"/>
      <c r="B34" s="112"/>
      <c r="C34" s="124"/>
      <c r="D34" s="104"/>
      <c r="E34" s="104"/>
      <c r="F34" s="104"/>
      <c r="G34" s="104"/>
      <c r="H34" s="104"/>
      <c r="I34" s="104"/>
      <c r="J34" s="122"/>
      <c r="K34" s="122"/>
      <c r="L34" s="156"/>
    </row>
    <row r="35" spans="1:12" x14ac:dyDescent="0.2">
      <c r="A35" s="153" t="s">
        <v>213</v>
      </c>
      <c r="B35" s="112" t="s">
        <v>811</v>
      </c>
      <c r="C35" s="123">
        <v>40</v>
      </c>
      <c r="D35" s="111"/>
      <c r="E35" s="111"/>
      <c r="F35" s="111"/>
      <c r="G35" s="111"/>
      <c r="H35" s="361" t="s">
        <v>808</v>
      </c>
      <c r="I35" s="111"/>
      <c r="J35" s="121"/>
      <c r="K35" s="121">
        <v>326965.74</v>
      </c>
      <c r="L35" s="154"/>
    </row>
    <row r="36" spans="1:12" x14ac:dyDescent="0.2">
      <c r="A36" s="155"/>
      <c r="B36" s="112"/>
      <c r="C36" s="124"/>
      <c r="D36" s="104"/>
      <c r="E36" s="104"/>
      <c r="F36" s="104"/>
      <c r="G36" s="104"/>
      <c r="H36" s="104"/>
      <c r="I36" s="104"/>
      <c r="J36" s="122"/>
      <c r="K36" s="122"/>
      <c r="L36" s="156"/>
    </row>
    <row r="37" spans="1:12" x14ac:dyDescent="0.2">
      <c r="A37" s="153" t="s">
        <v>214</v>
      </c>
      <c r="B37" s="112" t="s">
        <v>812</v>
      </c>
      <c r="C37" s="123">
        <v>40</v>
      </c>
      <c r="D37" s="111"/>
      <c r="E37" s="111"/>
      <c r="F37" s="111"/>
      <c r="G37" s="111"/>
      <c r="H37" s="361" t="s">
        <v>808</v>
      </c>
      <c r="I37" s="111"/>
      <c r="J37" s="121"/>
      <c r="K37" s="121">
        <v>323691.14</v>
      </c>
      <c r="L37" s="154"/>
    </row>
    <row r="38" spans="1:12" x14ac:dyDescent="0.2">
      <c r="A38" s="155"/>
      <c r="B38" s="112"/>
      <c r="C38" s="124"/>
      <c r="D38" s="104"/>
      <c r="E38" s="104"/>
      <c r="F38" s="104"/>
      <c r="G38" s="104"/>
      <c r="H38" s="104"/>
      <c r="I38" s="104"/>
      <c r="J38" s="122"/>
      <c r="K38" s="122"/>
      <c r="L38" s="156"/>
    </row>
    <row r="39" spans="1:12" x14ac:dyDescent="0.2">
      <c r="A39" s="153" t="s">
        <v>215</v>
      </c>
      <c r="B39" s="112" t="s">
        <v>813</v>
      </c>
      <c r="C39" s="123">
        <v>40</v>
      </c>
      <c r="D39" s="111"/>
      <c r="E39" s="111"/>
      <c r="F39" s="111"/>
      <c r="G39" s="111"/>
      <c r="H39" s="361" t="s">
        <v>808</v>
      </c>
      <c r="I39" s="111"/>
      <c r="J39" s="121"/>
      <c r="K39" s="121">
        <v>229987.57</v>
      </c>
      <c r="L39" s="154"/>
    </row>
    <row r="40" spans="1:12" x14ac:dyDescent="0.2">
      <c r="A40" s="155"/>
      <c r="B40" s="112"/>
      <c r="C40" s="124"/>
      <c r="D40" s="104"/>
      <c r="E40" s="104"/>
      <c r="F40" s="104"/>
      <c r="G40" s="104"/>
      <c r="H40" s="104"/>
      <c r="I40" s="104"/>
      <c r="J40" s="122"/>
      <c r="K40" s="122"/>
      <c r="L40" s="156"/>
    </row>
    <row r="41" spans="1:12" x14ac:dyDescent="0.2">
      <c r="A41" s="153" t="s">
        <v>216</v>
      </c>
      <c r="B41" s="112" t="s">
        <v>814</v>
      </c>
      <c r="C41" s="123">
        <v>40</v>
      </c>
      <c r="D41" s="111"/>
      <c r="E41" s="111"/>
      <c r="F41" s="111"/>
      <c r="G41" s="111"/>
      <c r="H41" s="361" t="s">
        <v>808</v>
      </c>
      <c r="I41" s="111"/>
      <c r="J41" s="121"/>
      <c r="K41" s="121">
        <v>220608.25</v>
      </c>
      <c r="L41" s="154"/>
    </row>
    <row r="42" spans="1:12" x14ac:dyDescent="0.2">
      <c r="A42" s="155"/>
      <c r="B42" s="112"/>
      <c r="C42" s="124"/>
      <c r="D42" s="104"/>
      <c r="E42" s="104"/>
      <c r="F42" s="104"/>
      <c r="G42" s="104"/>
      <c r="H42" s="104"/>
      <c r="I42" s="104"/>
      <c r="J42" s="122"/>
      <c r="K42" s="122"/>
      <c r="L42" s="156"/>
    </row>
    <row r="43" spans="1:12" x14ac:dyDescent="0.2">
      <c r="A43" s="153" t="s">
        <v>217</v>
      </c>
      <c r="B43" s="112" t="s">
        <v>815</v>
      </c>
      <c r="C43" s="123">
        <v>40</v>
      </c>
      <c r="D43" s="111"/>
      <c r="E43" s="111"/>
      <c r="F43" s="111"/>
      <c r="G43" s="111"/>
      <c r="H43" s="361" t="s">
        <v>808</v>
      </c>
      <c r="I43" s="111"/>
      <c r="J43" s="121"/>
      <c r="K43" s="121">
        <v>167622.19</v>
      </c>
      <c r="L43" s="154"/>
    </row>
    <row r="44" spans="1:12" x14ac:dyDescent="0.2">
      <c r="A44" s="155"/>
      <c r="B44" s="112"/>
      <c r="C44" s="124"/>
      <c r="D44" s="104"/>
      <c r="E44" s="104"/>
      <c r="F44" s="104"/>
      <c r="G44" s="104"/>
      <c r="H44" s="104"/>
      <c r="I44" s="104"/>
      <c r="J44" s="122"/>
      <c r="K44" s="122"/>
      <c r="L44" s="156"/>
    </row>
    <row r="45" spans="1:12" x14ac:dyDescent="0.2">
      <c r="A45" s="153" t="s">
        <v>218</v>
      </c>
      <c r="B45" s="112" t="s">
        <v>816</v>
      </c>
      <c r="C45" s="123">
        <v>40</v>
      </c>
      <c r="D45" s="111"/>
      <c r="E45" s="111"/>
      <c r="F45" s="111"/>
      <c r="G45" s="111"/>
      <c r="H45" s="361" t="s">
        <v>808</v>
      </c>
      <c r="I45" s="111"/>
      <c r="J45" s="121"/>
      <c r="K45" s="121">
        <v>165517.95000000001</v>
      </c>
      <c r="L45" s="154"/>
    </row>
    <row r="46" spans="1:12" x14ac:dyDescent="0.2">
      <c r="A46" s="155"/>
      <c r="B46" s="112"/>
      <c r="C46" s="124"/>
      <c r="D46" s="104"/>
      <c r="E46" s="104"/>
      <c r="F46" s="104"/>
      <c r="G46" s="104"/>
      <c r="H46" s="104"/>
      <c r="I46" s="104"/>
      <c r="J46" s="122"/>
      <c r="K46" s="122"/>
      <c r="L46" s="156"/>
    </row>
    <row r="47" spans="1:12" x14ac:dyDescent="0.2">
      <c r="A47" s="153" t="s">
        <v>219</v>
      </c>
      <c r="B47" s="112" t="s">
        <v>817</v>
      </c>
      <c r="C47" s="123">
        <v>40</v>
      </c>
      <c r="D47" s="111"/>
      <c r="E47" s="111"/>
      <c r="F47" s="111"/>
      <c r="G47" s="111"/>
      <c r="H47" s="361" t="s">
        <v>808</v>
      </c>
      <c r="I47" s="111"/>
      <c r="J47" s="121"/>
      <c r="K47" s="121">
        <v>164967.79</v>
      </c>
      <c r="L47" s="154"/>
    </row>
    <row r="48" spans="1:12" x14ac:dyDescent="0.2">
      <c r="A48" s="155"/>
      <c r="B48" s="112"/>
      <c r="C48" s="124"/>
      <c r="D48" s="104"/>
      <c r="E48" s="104"/>
      <c r="F48" s="104"/>
      <c r="G48" s="104"/>
      <c r="H48" s="104"/>
      <c r="I48" s="104"/>
      <c r="J48" s="122"/>
      <c r="K48" s="122"/>
      <c r="L48" s="156"/>
    </row>
    <row r="49" spans="1:12" x14ac:dyDescent="0.2">
      <c r="A49" s="153" t="s">
        <v>220</v>
      </c>
      <c r="B49" s="112" t="s">
        <v>818</v>
      </c>
      <c r="C49" s="123">
        <v>40</v>
      </c>
      <c r="D49" s="111"/>
      <c r="E49" s="111"/>
      <c r="F49" s="111"/>
      <c r="G49" s="111"/>
      <c r="H49" s="361" t="s">
        <v>808</v>
      </c>
      <c r="I49" s="111"/>
      <c r="J49" s="121"/>
      <c r="K49" s="121">
        <v>164618.47</v>
      </c>
      <c r="L49" s="154"/>
    </row>
    <row r="50" spans="1:12" x14ac:dyDescent="0.2">
      <c r="A50" s="155"/>
      <c r="B50" s="112"/>
      <c r="C50" s="124"/>
      <c r="D50" s="104"/>
      <c r="E50" s="104"/>
      <c r="F50" s="104"/>
      <c r="G50" s="104"/>
      <c r="H50" s="104"/>
      <c r="I50" s="104"/>
      <c r="J50" s="122"/>
      <c r="K50" s="122"/>
      <c r="L50" s="156"/>
    </row>
    <row r="51" spans="1:12" x14ac:dyDescent="0.2">
      <c r="A51" s="153" t="s">
        <v>221</v>
      </c>
      <c r="B51" s="112" t="s">
        <v>819</v>
      </c>
      <c r="C51" s="123">
        <v>40</v>
      </c>
      <c r="D51" s="111"/>
      <c r="E51" s="111"/>
      <c r="F51" s="111"/>
      <c r="G51" s="111"/>
      <c r="H51" s="361" t="s">
        <v>808</v>
      </c>
      <c r="I51" s="111"/>
      <c r="J51" s="121"/>
      <c r="K51" s="121">
        <v>160108.17000000001</v>
      </c>
      <c r="L51" s="154"/>
    </row>
    <row r="52" spans="1:12" x14ac:dyDescent="0.2">
      <c r="A52" s="155"/>
      <c r="B52" s="112"/>
      <c r="C52" s="124"/>
      <c r="D52" s="104"/>
      <c r="E52" s="104"/>
      <c r="F52" s="104"/>
      <c r="G52" s="104"/>
      <c r="H52" s="104"/>
      <c r="I52" s="104"/>
      <c r="J52" s="122"/>
      <c r="K52" s="122"/>
      <c r="L52" s="156"/>
    </row>
    <row r="53" spans="1:12" x14ac:dyDescent="0.2">
      <c r="A53" s="153" t="s">
        <v>222</v>
      </c>
      <c r="B53" s="112" t="s">
        <v>820</v>
      </c>
      <c r="C53" s="123">
        <v>40</v>
      </c>
      <c r="D53" s="111"/>
      <c r="E53" s="111"/>
      <c r="F53" s="111"/>
      <c r="G53" s="111"/>
      <c r="H53" s="361" t="s">
        <v>808</v>
      </c>
      <c r="I53" s="111"/>
      <c r="J53" s="121"/>
      <c r="K53" s="121">
        <v>126357.67</v>
      </c>
      <c r="L53" s="154"/>
    </row>
    <row r="54" spans="1:12" x14ac:dyDescent="0.2">
      <c r="A54" s="155"/>
      <c r="B54" s="112"/>
      <c r="C54" s="124"/>
      <c r="D54" s="104"/>
      <c r="E54" s="104"/>
      <c r="F54" s="104"/>
      <c r="G54" s="104"/>
      <c r="H54" s="104"/>
      <c r="I54" s="104"/>
      <c r="J54" s="122"/>
      <c r="K54" s="122"/>
      <c r="L54" s="156"/>
    </row>
    <row r="55" spans="1:12" x14ac:dyDescent="0.2">
      <c r="A55" s="153" t="s">
        <v>223</v>
      </c>
      <c r="B55" s="112" t="s">
        <v>821</v>
      </c>
      <c r="C55" s="123">
        <v>40</v>
      </c>
      <c r="D55" s="111"/>
      <c r="E55" s="111"/>
      <c r="F55" s="111"/>
      <c r="G55" s="111"/>
      <c r="H55" s="361" t="s">
        <v>808</v>
      </c>
      <c r="I55" s="111"/>
      <c r="J55" s="121"/>
      <c r="K55" s="121">
        <v>120811.69</v>
      </c>
      <c r="L55" s="154"/>
    </row>
    <row r="56" spans="1:12" x14ac:dyDescent="0.2">
      <c r="A56" s="155"/>
      <c r="B56" s="112"/>
      <c r="C56" s="124"/>
      <c r="D56" s="104"/>
      <c r="E56" s="104"/>
      <c r="F56" s="104"/>
      <c r="G56" s="104"/>
      <c r="H56" s="104"/>
      <c r="I56" s="104"/>
      <c r="J56" s="122"/>
      <c r="K56" s="122"/>
      <c r="L56" s="156"/>
    </row>
    <row r="57" spans="1:12" x14ac:dyDescent="0.2">
      <c r="A57" s="153" t="s">
        <v>224</v>
      </c>
      <c r="B57" s="112" t="s">
        <v>822</v>
      </c>
      <c r="C57" s="123">
        <v>40</v>
      </c>
      <c r="D57" s="111"/>
      <c r="E57" s="111"/>
      <c r="F57" s="111"/>
      <c r="G57" s="111"/>
      <c r="H57" s="361" t="s">
        <v>808</v>
      </c>
      <c r="I57" s="111"/>
      <c r="J57" s="121"/>
      <c r="K57" s="121">
        <v>114553.77</v>
      </c>
      <c r="L57" s="154"/>
    </row>
    <row r="58" spans="1:12" x14ac:dyDescent="0.2">
      <c r="A58" s="155"/>
      <c r="B58" s="112"/>
      <c r="C58" s="124"/>
      <c r="D58" s="104"/>
      <c r="E58" s="104"/>
      <c r="F58" s="104"/>
      <c r="G58" s="104"/>
      <c r="H58" s="104"/>
      <c r="I58" s="104"/>
      <c r="J58" s="122"/>
      <c r="K58" s="122"/>
      <c r="L58" s="156"/>
    </row>
    <row r="59" spans="1:12" x14ac:dyDescent="0.2">
      <c r="A59" s="153" t="s">
        <v>225</v>
      </c>
      <c r="B59" s="112" t="s">
        <v>823</v>
      </c>
      <c r="C59" s="123">
        <v>40</v>
      </c>
      <c r="D59" s="111"/>
      <c r="E59" s="111"/>
      <c r="F59" s="111"/>
      <c r="G59" s="111"/>
      <c r="H59" s="361" t="s">
        <v>808</v>
      </c>
      <c r="I59" s="111"/>
      <c r="J59" s="121"/>
      <c r="K59" s="121">
        <v>107778.79</v>
      </c>
      <c r="L59" s="154"/>
    </row>
    <row r="60" spans="1:12" x14ac:dyDescent="0.2">
      <c r="A60" s="155"/>
      <c r="B60" s="112"/>
      <c r="C60" s="124"/>
      <c r="D60" s="104"/>
      <c r="E60" s="104"/>
      <c r="F60" s="104"/>
      <c r="G60" s="104"/>
      <c r="H60" s="104"/>
      <c r="I60" s="104"/>
      <c r="J60" s="122"/>
      <c r="K60" s="122"/>
      <c r="L60" s="156"/>
    </row>
    <row r="61" spans="1:12" x14ac:dyDescent="0.2">
      <c r="A61" s="153" t="s">
        <v>226</v>
      </c>
      <c r="B61" s="112" t="s">
        <v>824</v>
      </c>
      <c r="C61" s="123">
        <v>40</v>
      </c>
      <c r="D61" s="111"/>
      <c r="E61" s="111"/>
      <c r="F61" s="111"/>
      <c r="G61" s="111"/>
      <c r="H61" s="361" t="s">
        <v>808</v>
      </c>
      <c r="I61" s="111"/>
      <c r="J61" s="121"/>
      <c r="K61" s="121">
        <v>105961.47</v>
      </c>
      <c r="L61" s="154"/>
    </row>
    <row r="62" spans="1:12" x14ac:dyDescent="0.2">
      <c r="A62" s="21"/>
      <c r="B62" s="112"/>
      <c r="C62" s="363"/>
      <c r="D62" s="364"/>
      <c r="E62" s="364"/>
      <c r="F62" s="364"/>
      <c r="G62" s="364"/>
      <c r="H62" s="364"/>
      <c r="I62" s="364"/>
      <c r="J62" s="122"/>
      <c r="K62" s="122"/>
      <c r="L62" s="156"/>
    </row>
    <row r="63" spans="1:12" x14ac:dyDescent="0.2">
      <c r="A63" s="153" t="s">
        <v>826</v>
      </c>
      <c r="B63" s="112" t="s">
        <v>825</v>
      </c>
      <c r="C63" s="123">
        <v>40</v>
      </c>
      <c r="D63" s="111"/>
      <c r="E63" s="111"/>
      <c r="F63" s="111"/>
      <c r="G63" s="111"/>
      <c r="H63" s="361" t="s">
        <v>808</v>
      </c>
      <c r="I63" s="111"/>
      <c r="J63" s="121"/>
      <c r="K63" s="121">
        <v>105506.37</v>
      </c>
      <c r="L63" s="154"/>
    </row>
    <row r="64" spans="1:12" x14ac:dyDescent="0.2">
      <c r="A64" s="21"/>
      <c r="B64" s="362"/>
      <c r="C64" s="363"/>
      <c r="D64" s="364"/>
      <c r="E64" s="364"/>
      <c r="F64" s="364"/>
      <c r="G64" s="364"/>
      <c r="H64" s="364"/>
      <c r="I64" s="364"/>
      <c r="J64" s="122"/>
      <c r="K64" s="122"/>
      <c r="L64" s="156"/>
    </row>
    <row r="65" spans="1:12" ht="15.75" x14ac:dyDescent="0.25">
      <c r="A65" s="157" t="s">
        <v>6</v>
      </c>
      <c r="B65" s="127" t="s">
        <v>234</v>
      </c>
      <c r="C65" s="128"/>
      <c r="D65" s="128"/>
      <c r="E65" s="128"/>
      <c r="F65" s="128"/>
      <c r="G65" s="128"/>
      <c r="H65" s="128"/>
      <c r="I65" s="129"/>
      <c r="J65" s="126">
        <f>SUM(J13:J64)</f>
        <v>0</v>
      </c>
      <c r="K65" s="126">
        <f>SUM(K13:K64)</f>
        <v>3517019.2300000009</v>
      </c>
      <c r="L65" s="158">
        <f>SUM(L13:L64)</f>
        <v>0</v>
      </c>
    </row>
    <row r="66" spans="1:12" x14ac:dyDescent="0.2">
      <c r="A66" s="21" t="s">
        <v>4</v>
      </c>
      <c r="B66" s="130" t="s">
        <v>235</v>
      </c>
      <c r="C66" s="125"/>
      <c r="D66" s="125"/>
      <c r="E66" s="125"/>
      <c r="F66" s="125"/>
      <c r="G66" s="125"/>
      <c r="H66" s="125"/>
      <c r="I66" s="131"/>
      <c r="J66" s="6"/>
      <c r="K66" s="6"/>
      <c r="L66" s="159"/>
    </row>
    <row r="67" spans="1:12" ht="15.75" thickBot="1" x14ac:dyDescent="0.25">
      <c r="A67" s="160" t="s">
        <v>26</v>
      </c>
      <c r="B67" s="161" t="s">
        <v>236</v>
      </c>
      <c r="C67" s="162"/>
      <c r="D67" s="162"/>
      <c r="E67" s="162"/>
      <c r="F67" s="162"/>
      <c r="G67" s="162"/>
      <c r="H67" s="162"/>
      <c r="I67" s="163"/>
      <c r="J67" s="164">
        <f>SUM(J65:J66)</f>
        <v>0</v>
      </c>
      <c r="K67" s="164">
        <f t="shared" ref="K67:L67" si="0">SUM(K65:K66)</f>
        <v>3517019.2300000009</v>
      </c>
      <c r="L67" s="165">
        <f t="shared" si="0"/>
        <v>0</v>
      </c>
    </row>
    <row r="68" spans="1:12" ht="35.25" customHeight="1" thickBot="1" x14ac:dyDescent="0.25">
      <c r="A68" s="142">
        <v>2</v>
      </c>
      <c r="B68" s="426" t="s">
        <v>237</v>
      </c>
      <c r="C68" s="396"/>
      <c r="D68" s="396"/>
      <c r="E68" s="396"/>
      <c r="F68" s="396"/>
      <c r="G68" s="396"/>
      <c r="H68" s="396"/>
      <c r="I68" s="396"/>
      <c r="J68" s="396"/>
      <c r="K68" s="427"/>
      <c r="L68" s="143"/>
    </row>
    <row r="69" spans="1:12" ht="16.5" thickBot="1" x14ac:dyDescent="0.3">
      <c r="A69" s="166"/>
      <c r="B69" s="125"/>
      <c r="C69" s="125"/>
      <c r="D69" s="125"/>
      <c r="E69" s="125"/>
      <c r="F69" s="125"/>
      <c r="G69" s="125"/>
      <c r="H69" s="125"/>
      <c r="I69" s="125"/>
      <c r="J69" s="125"/>
      <c r="K69" s="125"/>
      <c r="L69" s="141" t="s">
        <v>13</v>
      </c>
    </row>
    <row r="70" spans="1:12" ht="16.5" thickBot="1" x14ac:dyDescent="0.3">
      <c r="A70" s="137">
        <v>3</v>
      </c>
      <c r="B70" s="411" t="s">
        <v>238</v>
      </c>
      <c r="C70" s="412"/>
      <c r="D70" s="412"/>
      <c r="E70" s="412"/>
      <c r="F70" s="412"/>
      <c r="G70" s="412"/>
      <c r="H70" s="412"/>
      <c r="I70" s="412"/>
      <c r="J70" s="413"/>
      <c r="K70" s="136">
        <v>3</v>
      </c>
      <c r="L70" s="135" t="s">
        <v>11</v>
      </c>
    </row>
    <row r="71" spans="1:12" ht="33" customHeight="1" thickBot="1" x14ac:dyDescent="0.3">
      <c r="A71" s="138">
        <v>4</v>
      </c>
      <c r="B71" s="408" t="s">
        <v>239</v>
      </c>
      <c r="C71" s="409"/>
      <c r="D71" s="409"/>
      <c r="E71" s="409"/>
      <c r="F71" s="409"/>
      <c r="G71" s="409"/>
      <c r="H71" s="409"/>
      <c r="I71" s="409"/>
      <c r="J71" s="410"/>
      <c r="K71" s="136">
        <v>4</v>
      </c>
      <c r="L71" s="135" t="s">
        <v>11</v>
      </c>
    </row>
    <row r="72" spans="1:12" ht="16.5" thickBot="1" x14ac:dyDescent="0.3">
      <c r="A72" s="137">
        <v>5</v>
      </c>
      <c r="B72" s="411" t="s">
        <v>240</v>
      </c>
      <c r="C72" s="412"/>
      <c r="D72" s="412"/>
      <c r="E72" s="412"/>
      <c r="F72" s="412"/>
      <c r="G72" s="412"/>
      <c r="H72" s="412"/>
      <c r="I72" s="412"/>
      <c r="J72" s="413"/>
      <c r="K72" s="136">
        <v>5</v>
      </c>
      <c r="L72" s="135" t="s">
        <v>12</v>
      </c>
    </row>
  </sheetData>
  <mergeCells count="15">
    <mergeCell ref="B71:J71"/>
    <mergeCell ref="B70:J70"/>
    <mergeCell ref="B72:J72"/>
    <mergeCell ref="B11:B12"/>
    <mergeCell ref="B6:L6"/>
    <mergeCell ref="B7:L7"/>
    <mergeCell ref="B8:L8"/>
    <mergeCell ref="B9:L9"/>
    <mergeCell ref="B68:K68"/>
    <mergeCell ref="D11:I11"/>
    <mergeCell ref="D10:I10"/>
    <mergeCell ref="C11:C12"/>
    <mergeCell ref="J11:J12"/>
    <mergeCell ref="K11:K12"/>
    <mergeCell ref="L11:L12"/>
  </mergeCells>
  <pageMargins left="0.25" right="0.25" top="0.25" bottom="0.25" header="0.3" footer="0.3"/>
  <pageSetup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2899DC8-3AF9-4651-914F-00A12B6DF642}">
          <x14:formula1>
            <xm:f>'Data Validation'!$A$2</xm:f>
          </x14:formula1>
          <xm:sqref>A9</xm:sqref>
        </x14:dataValidation>
        <x14:dataValidation type="list" allowBlank="1" showInputMessage="1" showErrorMessage="1" xr:uid="{1BD32283-7F64-4BA9-8F59-3E7E73A98295}">
          <x14:formula1>
            <xm:f>'Data Validation'!$A$1:$A$2</xm:f>
          </x14:formula1>
          <xm:sqref>L70:L72</xm:sqref>
        </x14:dataValidation>
        <x14:dataValidation type="list" allowBlank="1" showInputMessage="1" showErrorMessage="1" xr:uid="{BA633142-9E73-4087-BE86-CA9C2F5BB881}">
          <x14:formula1>
            <xm:f>'Data Validation'!$D$1</xm:f>
          </x14:formula1>
          <xm:sqref>D14:I14 D16:I16 D18:I18 D20:I20 D22:I22 D24:I24 D26:I26 D28:I28 D30:I30 D32:I32 D34:I34 D36:I36 D38:I38 D40:I40 D42:I42 D44:I44 D46:I46 D48:I48 D50:I50 D52:I52 D54:I54 D56:I56 D58:I58 D60:G64 I60:I64 H60 H62 H64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A0348-2784-403E-B941-3899327D804E}">
  <sheetPr>
    <tabColor rgb="FFFFFF00"/>
    <pageSetUpPr fitToPage="1"/>
  </sheetPr>
  <dimension ref="A1:F16"/>
  <sheetViews>
    <sheetView workbookViewId="0">
      <selection activeCell="B15" sqref="B15"/>
    </sheetView>
  </sheetViews>
  <sheetFormatPr defaultRowHeight="15" x14ac:dyDescent="0.2"/>
  <cols>
    <col min="1" max="1" width="10.77734375" customWidth="1"/>
    <col min="2" max="2" width="75.77734375" customWidth="1"/>
    <col min="3" max="3" width="25" bestFit="1" customWidth="1"/>
    <col min="4" max="4" width="13.77734375" bestFit="1" customWidth="1"/>
  </cols>
  <sheetData>
    <row r="1" spans="1:6" ht="15.75" x14ac:dyDescent="0.25">
      <c r="A1" s="3" t="str">
        <f>IF(+Input!$B$7=0,"Template",Input!$B$7)</f>
        <v>BLUE RIDGE GEORGIA HOLDINGS, LLC</v>
      </c>
      <c r="F1" t="s">
        <v>761</v>
      </c>
    </row>
    <row r="2" spans="1:6" ht="15.75" x14ac:dyDescent="0.25">
      <c r="A2" s="3" t="s">
        <v>8</v>
      </c>
      <c r="F2" t="s">
        <v>759</v>
      </c>
    </row>
    <row r="3" spans="1:6" ht="15.75" x14ac:dyDescent="0.25">
      <c r="A3" s="3" t="s">
        <v>9</v>
      </c>
      <c r="F3" t="s">
        <v>760</v>
      </c>
    </row>
    <row r="4" spans="1:6" ht="15.75" x14ac:dyDescent="0.25">
      <c r="A4" s="182">
        <f>+Input!B10</f>
        <v>45657</v>
      </c>
      <c r="F4" t="s">
        <v>763</v>
      </c>
    </row>
    <row r="5" spans="1:6" ht="15.75" thickBot="1" x14ac:dyDescent="0.25"/>
    <row r="6" spans="1:6" ht="16.5" thickBot="1" x14ac:dyDescent="0.3">
      <c r="A6" s="114" t="s">
        <v>179</v>
      </c>
      <c r="B6" s="439" t="s">
        <v>241</v>
      </c>
      <c r="C6" s="440"/>
      <c r="D6" s="441"/>
    </row>
    <row r="7" spans="1:6" ht="16.5" thickBot="1" x14ac:dyDescent="0.3">
      <c r="A7" s="84"/>
      <c r="B7" s="437" t="s">
        <v>242</v>
      </c>
      <c r="C7" s="437"/>
      <c r="D7" s="438"/>
    </row>
    <row r="8" spans="1:6" ht="32.25" customHeight="1" x14ac:dyDescent="0.2">
      <c r="A8" s="171">
        <v>1</v>
      </c>
      <c r="B8" s="436" t="s">
        <v>243</v>
      </c>
      <c r="C8" s="421"/>
      <c r="D8" s="422"/>
    </row>
    <row r="9" spans="1:6" ht="15.75" x14ac:dyDescent="0.25">
      <c r="A9" s="172"/>
      <c r="B9" s="169" t="s">
        <v>228</v>
      </c>
      <c r="C9" s="118" t="s">
        <v>229</v>
      </c>
      <c r="D9" s="147" t="s">
        <v>230</v>
      </c>
    </row>
    <row r="10" spans="1:6" x14ac:dyDescent="0.2">
      <c r="A10" s="172"/>
      <c r="B10" s="170" t="s">
        <v>244</v>
      </c>
      <c r="C10" s="167" t="s">
        <v>245</v>
      </c>
      <c r="D10" s="177" t="s">
        <v>246</v>
      </c>
    </row>
    <row r="11" spans="1:6" ht="15.75" thickBot="1" x14ac:dyDescent="0.25">
      <c r="A11" s="172"/>
      <c r="B11" s="178" t="s">
        <v>827</v>
      </c>
      <c r="C11" s="30" t="s">
        <v>831</v>
      </c>
      <c r="D11" s="322">
        <v>791260.67</v>
      </c>
    </row>
    <row r="12" spans="1:6" ht="15.75" thickBot="1" x14ac:dyDescent="0.25">
      <c r="A12" s="172"/>
      <c r="B12" s="178" t="s">
        <v>828</v>
      </c>
      <c r="C12" s="30" t="s">
        <v>832</v>
      </c>
      <c r="D12" s="322">
        <v>1635268.52</v>
      </c>
    </row>
    <row r="13" spans="1:6" ht="15.75" thickBot="1" x14ac:dyDescent="0.25">
      <c r="A13" s="172"/>
      <c r="B13" s="178" t="s">
        <v>829</v>
      </c>
      <c r="C13" s="30" t="s">
        <v>831</v>
      </c>
      <c r="D13" s="322">
        <v>101808</v>
      </c>
    </row>
    <row r="14" spans="1:6" ht="15.75" thickBot="1" x14ac:dyDescent="0.25">
      <c r="A14" s="172"/>
      <c r="B14" s="178" t="s">
        <v>830</v>
      </c>
      <c r="C14" s="30" t="s">
        <v>831</v>
      </c>
      <c r="D14" s="322">
        <v>105637.5</v>
      </c>
    </row>
    <row r="15" spans="1:6" ht="15.75" thickBot="1" x14ac:dyDescent="0.25">
      <c r="A15" s="173"/>
      <c r="B15" s="178"/>
      <c r="C15" s="30"/>
      <c r="D15" s="322"/>
    </row>
    <row r="16" spans="1:6" ht="30.75" thickBot="1" x14ac:dyDescent="0.25">
      <c r="A16" s="142">
        <v>2</v>
      </c>
      <c r="B16" s="36" t="s">
        <v>247</v>
      </c>
      <c r="C16" s="181">
        <v>0</v>
      </c>
      <c r="D16" s="365">
        <f>SUM(D11:D14)</f>
        <v>2633974.69</v>
      </c>
    </row>
  </sheetData>
  <mergeCells count="3">
    <mergeCell ref="B8:D8"/>
    <mergeCell ref="B7:D7"/>
    <mergeCell ref="B6:D6"/>
  </mergeCells>
  <pageMargins left="0.25" right="0.25" top="0.25" bottom="0.25" header="0.3" footer="0.3"/>
  <pageSetup scale="9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7348-BCB5-40B1-B02E-ADC1C2699F70}">
  <sheetPr>
    <tabColor rgb="FFFFFF00"/>
    <pageSetUpPr fitToPage="1"/>
  </sheetPr>
  <dimension ref="A1:AB36"/>
  <sheetViews>
    <sheetView workbookViewId="0">
      <selection activeCell="C9" sqref="C9:D9"/>
    </sheetView>
  </sheetViews>
  <sheetFormatPr defaultRowHeight="15" x14ac:dyDescent="0.2"/>
  <cols>
    <col min="1" max="1" width="10.77734375" customWidth="1"/>
    <col min="2" max="2" width="75.77734375" customWidth="1"/>
    <col min="3" max="3" width="29.6640625" bestFit="1" customWidth="1"/>
  </cols>
  <sheetData>
    <row r="1" spans="1:28" ht="15.75" x14ac:dyDescent="0.25">
      <c r="A1" s="3" t="str">
        <f>IF(+Input!$B$7=0,"Template",Input!$B$7)</f>
        <v>BLUE RIDGE GEORGIA HOLDINGS, LLC</v>
      </c>
      <c r="F1" t="s">
        <v>761</v>
      </c>
    </row>
    <row r="2" spans="1:28" ht="15.75" x14ac:dyDescent="0.25">
      <c r="A2" s="3" t="s">
        <v>8</v>
      </c>
      <c r="F2" t="s">
        <v>759</v>
      </c>
    </row>
    <row r="3" spans="1:28" ht="15.75" x14ac:dyDescent="0.25">
      <c r="A3" s="3" t="s">
        <v>9</v>
      </c>
      <c r="F3" t="s">
        <v>760</v>
      </c>
    </row>
    <row r="4" spans="1:28" ht="15.75" x14ac:dyDescent="0.25">
      <c r="A4" s="182">
        <f>+Input!B10</f>
        <v>45657</v>
      </c>
      <c r="F4" t="s">
        <v>763</v>
      </c>
    </row>
    <row r="5" spans="1:28" ht="15.75" thickBot="1" x14ac:dyDescent="0.25"/>
    <row r="6" spans="1:28" ht="16.5" customHeight="1" thickBot="1" x14ac:dyDescent="0.3">
      <c r="A6" s="330" t="s">
        <v>249</v>
      </c>
      <c r="B6" s="447" t="s">
        <v>250</v>
      </c>
      <c r="C6" s="448"/>
      <c r="D6" s="449"/>
      <c r="F6" s="3" t="s">
        <v>774</v>
      </c>
    </row>
    <row r="7" spans="1:28" ht="15.75" customHeight="1" thickBot="1" x14ac:dyDescent="0.25">
      <c r="A7" s="84"/>
      <c r="B7" s="412" t="s">
        <v>251</v>
      </c>
      <c r="C7" s="412"/>
      <c r="D7" s="413"/>
      <c r="F7" s="442" t="s">
        <v>775</v>
      </c>
      <c r="G7" s="442"/>
      <c r="H7" s="442"/>
      <c r="I7" s="442"/>
      <c r="J7" s="442"/>
      <c r="K7" s="442"/>
      <c r="L7" s="442"/>
      <c r="M7" s="442"/>
      <c r="N7" s="442"/>
      <c r="O7" s="342"/>
      <c r="P7" s="342"/>
    </row>
    <row r="8" spans="1:28" x14ac:dyDescent="0.2">
      <c r="A8" s="94"/>
      <c r="B8" s="236" t="s">
        <v>255</v>
      </c>
      <c r="C8" s="456" t="s">
        <v>256</v>
      </c>
      <c r="D8" s="457"/>
      <c r="F8" s="442"/>
      <c r="G8" s="442"/>
      <c r="H8" s="442"/>
      <c r="I8" s="442"/>
      <c r="J8" s="442"/>
      <c r="K8" s="442"/>
      <c r="L8" s="442"/>
      <c r="M8" s="442"/>
      <c r="N8" s="442"/>
      <c r="O8" s="342"/>
      <c r="P8" s="342"/>
    </row>
    <row r="9" spans="1:28" ht="15.75" thickBot="1" x14ac:dyDescent="0.25">
      <c r="A9" s="200"/>
      <c r="B9" s="328" t="str">
        <f>IF(+Input!$B$7=0,"Template",Input!$B$7)</f>
        <v>BLUE RIDGE GEORGIA HOLDINGS, LLC</v>
      </c>
      <c r="C9" s="458" t="str">
        <f>+Input!$B$11</f>
        <v>47-5191757</v>
      </c>
      <c r="D9" s="459"/>
      <c r="F9" s="442"/>
      <c r="G9" s="442"/>
      <c r="H9" s="442"/>
      <c r="I9" s="442"/>
      <c r="J9" s="442"/>
      <c r="K9" s="442"/>
      <c r="L9" s="442"/>
      <c r="M9" s="442"/>
      <c r="N9" s="442"/>
      <c r="O9" s="342"/>
      <c r="P9" s="342"/>
    </row>
    <row r="10" spans="1:28" ht="16.5" thickBot="1" x14ac:dyDescent="0.3">
      <c r="A10" s="329" t="s">
        <v>257</v>
      </c>
      <c r="B10" s="443" t="s">
        <v>258</v>
      </c>
      <c r="C10" s="437"/>
      <c r="D10" s="438"/>
      <c r="F10" s="442"/>
      <c r="G10" s="442"/>
      <c r="H10" s="442"/>
      <c r="I10" s="442"/>
      <c r="J10" s="442"/>
      <c r="K10" s="442"/>
      <c r="L10" s="442"/>
      <c r="M10" s="442"/>
      <c r="N10" s="442"/>
      <c r="O10" s="342"/>
      <c r="P10" s="342"/>
    </row>
    <row r="11" spans="1:28" ht="32.25" customHeight="1" thickBot="1" x14ac:dyDescent="0.25">
      <c r="A11" s="171">
        <v>1</v>
      </c>
      <c r="B11" s="453" t="s">
        <v>731</v>
      </c>
      <c r="C11" s="454"/>
      <c r="D11" s="455"/>
      <c r="F11" s="442"/>
      <c r="G11" s="442"/>
      <c r="H11" s="442"/>
      <c r="I11" s="442"/>
      <c r="J11" s="442"/>
      <c r="K11" s="442"/>
      <c r="L11" s="442"/>
      <c r="M11" s="442"/>
      <c r="N11" s="442"/>
      <c r="O11" s="342"/>
      <c r="P11" s="342"/>
      <c r="R11" s="341" t="s">
        <v>764</v>
      </c>
      <c r="AB11" t="s">
        <v>777</v>
      </c>
    </row>
    <row r="12" spans="1:28" ht="16.5" customHeight="1" thickBot="1" x14ac:dyDescent="0.3">
      <c r="A12" s="198">
        <v>2</v>
      </c>
      <c r="B12" s="444" t="s">
        <v>732</v>
      </c>
      <c r="C12" s="444"/>
      <c r="D12" s="332"/>
      <c r="F12" s="442" t="s">
        <v>776</v>
      </c>
      <c r="G12" s="442"/>
      <c r="H12" s="442"/>
      <c r="I12" s="442"/>
      <c r="J12" s="442"/>
      <c r="K12" s="442"/>
      <c r="L12" s="442"/>
      <c r="M12" s="442"/>
      <c r="N12" s="442"/>
    </row>
    <row r="13" spans="1:28" ht="16.5" thickBot="1" x14ac:dyDescent="0.3">
      <c r="A13" s="198">
        <v>3</v>
      </c>
      <c r="B13" s="444" t="s">
        <v>733</v>
      </c>
      <c r="C13" s="444"/>
      <c r="D13" s="319"/>
      <c r="F13" s="442"/>
      <c r="G13" s="442"/>
      <c r="H13" s="442"/>
      <c r="I13" s="442"/>
      <c r="J13" s="442"/>
      <c r="K13" s="442"/>
      <c r="L13" s="442"/>
      <c r="M13" s="442"/>
      <c r="N13" s="442"/>
    </row>
    <row r="14" spans="1:28" ht="16.5" thickBot="1" x14ac:dyDescent="0.3">
      <c r="A14" s="333" t="s">
        <v>734</v>
      </c>
      <c r="B14" s="450" t="s">
        <v>735</v>
      </c>
      <c r="C14" s="451"/>
      <c r="D14" s="452"/>
      <c r="F14" s="442"/>
      <c r="G14" s="442"/>
      <c r="H14" s="442"/>
      <c r="I14" s="442"/>
      <c r="J14" s="442"/>
      <c r="K14" s="442"/>
      <c r="L14" s="442"/>
      <c r="M14" s="442"/>
      <c r="N14" s="442"/>
    </row>
    <row r="15" spans="1:28" ht="16.5" thickBot="1" x14ac:dyDescent="0.3">
      <c r="A15" s="198">
        <v>1</v>
      </c>
      <c r="B15" s="444" t="s">
        <v>736</v>
      </c>
      <c r="C15" s="444"/>
      <c r="D15" s="332">
        <v>0</v>
      </c>
      <c r="F15" s="342"/>
      <c r="G15" s="342"/>
      <c r="H15" s="342"/>
      <c r="I15" s="342"/>
      <c r="J15" s="342"/>
      <c r="K15" s="342"/>
      <c r="L15" s="342"/>
      <c r="M15" s="342"/>
      <c r="N15" s="342"/>
      <c r="R15" s="341" t="s">
        <v>765</v>
      </c>
    </row>
    <row r="16" spans="1:28" ht="16.5" thickBot="1" x14ac:dyDescent="0.3">
      <c r="A16" s="198">
        <v>2</v>
      </c>
      <c r="B16" s="444" t="s">
        <v>737</v>
      </c>
      <c r="C16" s="444"/>
      <c r="D16" s="332">
        <v>0</v>
      </c>
      <c r="F16" s="342"/>
      <c r="G16" s="342"/>
      <c r="H16" s="342"/>
      <c r="I16" s="342"/>
      <c r="J16" s="342"/>
      <c r="K16" s="342"/>
      <c r="L16" s="342"/>
      <c r="M16" s="342"/>
      <c r="N16" s="342"/>
    </row>
    <row r="17" spans="1:28" ht="16.5" thickBot="1" x14ac:dyDescent="0.3">
      <c r="A17" s="198">
        <v>3</v>
      </c>
      <c r="B17" s="444" t="s">
        <v>738</v>
      </c>
      <c r="C17" s="444"/>
      <c r="D17" s="105" t="s">
        <v>12</v>
      </c>
      <c r="F17" s="342"/>
      <c r="G17" s="342"/>
      <c r="H17" s="342"/>
      <c r="I17" s="342"/>
      <c r="J17" s="342"/>
      <c r="K17" s="342"/>
      <c r="L17" s="342"/>
      <c r="M17" s="342"/>
      <c r="N17" s="342"/>
    </row>
    <row r="18" spans="1:28" ht="15.75" x14ac:dyDescent="0.25">
      <c r="A18" s="191" t="s">
        <v>22</v>
      </c>
      <c r="B18" s="445" t="s">
        <v>739</v>
      </c>
      <c r="C18" s="445"/>
      <c r="D18" s="103" t="s">
        <v>12</v>
      </c>
    </row>
    <row r="19" spans="1:28" ht="15.75" thickBot="1" x14ac:dyDescent="0.25">
      <c r="A19" s="183" t="s">
        <v>3</v>
      </c>
      <c r="B19" s="446" t="s">
        <v>740</v>
      </c>
      <c r="C19" s="446"/>
      <c r="D19" s="31"/>
    </row>
    <row r="20" spans="1:28" ht="16.5" thickBot="1" x14ac:dyDescent="0.3">
      <c r="A20" s="331" t="s">
        <v>721</v>
      </c>
      <c r="B20" s="443" t="s">
        <v>741</v>
      </c>
      <c r="C20" s="437"/>
      <c r="D20" s="438"/>
    </row>
    <row r="21" spans="1:28" ht="31.5" thickBot="1" x14ac:dyDescent="0.3">
      <c r="B21" s="1" t="s">
        <v>742</v>
      </c>
      <c r="C21" s="279" t="s">
        <v>13</v>
      </c>
      <c r="D21" s="279" t="s">
        <v>745</v>
      </c>
    </row>
    <row r="22" spans="1:28" ht="45" x14ac:dyDescent="0.2">
      <c r="A22" s="337">
        <v>1</v>
      </c>
      <c r="B22" s="295" t="s">
        <v>743</v>
      </c>
      <c r="C22" s="33"/>
      <c r="D22" s="20"/>
      <c r="R22" s="341" t="s">
        <v>766</v>
      </c>
      <c r="AB22" t="s">
        <v>777</v>
      </c>
    </row>
    <row r="23" spans="1:28" x14ac:dyDescent="0.2">
      <c r="A23" s="334" t="s">
        <v>25</v>
      </c>
      <c r="B23" s="110" t="s">
        <v>744</v>
      </c>
      <c r="C23" s="185" t="s">
        <v>12</v>
      </c>
      <c r="D23" s="22"/>
    </row>
    <row r="24" spans="1:28" x14ac:dyDescent="0.2">
      <c r="A24" s="334" t="s">
        <v>3</v>
      </c>
      <c r="B24" s="110" t="s">
        <v>746</v>
      </c>
      <c r="C24" s="185" t="s">
        <v>12</v>
      </c>
      <c r="D24" s="156"/>
    </row>
    <row r="25" spans="1:28" x14ac:dyDescent="0.2">
      <c r="A25" s="334" t="s">
        <v>4</v>
      </c>
      <c r="B25" s="110" t="s">
        <v>747</v>
      </c>
      <c r="C25" s="185" t="s">
        <v>12</v>
      </c>
      <c r="D25" s="156"/>
    </row>
    <row r="26" spans="1:28" x14ac:dyDescent="0.2">
      <c r="A26" s="334" t="s">
        <v>26</v>
      </c>
      <c r="B26" s="110" t="s">
        <v>748</v>
      </c>
      <c r="C26" s="185" t="s">
        <v>12</v>
      </c>
      <c r="D26" s="156"/>
    </row>
    <row r="27" spans="1:28" x14ac:dyDescent="0.2">
      <c r="A27" s="334" t="s">
        <v>27</v>
      </c>
      <c r="B27" s="110" t="s">
        <v>749</v>
      </c>
      <c r="C27" s="185" t="s">
        <v>12</v>
      </c>
      <c r="D27" s="156"/>
    </row>
    <row r="28" spans="1:28" x14ac:dyDescent="0.2">
      <c r="A28" s="334" t="s">
        <v>28</v>
      </c>
      <c r="B28" s="110" t="s">
        <v>750</v>
      </c>
      <c r="C28" s="185" t="s">
        <v>12</v>
      </c>
      <c r="D28" s="156"/>
    </row>
    <row r="29" spans="1:28" x14ac:dyDescent="0.2">
      <c r="A29" s="334" t="s">
        <v>29</v>
      </c>
      <c r="B29" s="110" t="s">
        <v>751</v>
      </c>
      <c r="C29" s="185" t="s">
        <v>12</v>
      </c>
      <c r="D29" s="156"/>
    </row>
    <row r="30" spans="1:28" x14ac:dyDescent="0.2">
      <c r="A30" s="334" t="s">
        <v>30</v>
      </c>
      <c r="B30" s="110" t="s">
        <v>752</v>
      </c>
      <c r="C30" s="185" t="s">
        <v>12</v>
      </c>
      <c r="D30" s="156"/>
    </row>
    <row r="31" spans="1:28" x14ac:dyDescent="0.2">
      <c r="A31" s="334" t="s">
        <v>292</v>
      </c>
      <c r="B31" s="110" t="s">
        <v>753</v>
      </c>
      <c r="C31" s="185" t="s">
        <v>12</v>
      </c>
      <c r="D31" s="156"/>
    </row>
    <row r="32" spans="1:28" ht="15.75" thickBot="1" x14ac:dyDescent="0.25">
      <c r="A32" s="335" t="s">
        <v>293</v>
      </c>
      <c r="B32" s="188" t="s">
        <v>754</v>
      </c>
      <c r="C32" s="25"/>
      <c r="D32" s="336">
        <f>SUM(D24:D31)</f>
        <v>0</v>
      </c>
    </row>
    <row r="33" spans="1:4" x14ac:dyDescent="0.2">
      <c r="A33" s="338" t="s">
        <v>14</v>
      </c>
      <c r="B33" s="186" t="s">
        <v>755</v>
      </c>
      <c r="C33" s="339" t="s">
        <v>12</v>
      </c>
      <c r="D33" s="20"/>
    </row>
    <row r="34" spans="1:4" x14ac:dyDescent="0.2">
      <c r="A34" s="334" t="s">
        <v>3</v>
      </c>
      <c r="B34" s="110" t="s">
        <v>756</v>
      </c>
      <c r="C34" s="168"/>
      <c r="D34" s="156"/>
    </row>
    <row r="35" spans="1:4" x14ac:dyDescent="0.2">
      <c r="A35" s="334" t="s">
        <v>4</v>
      </c>
      <c r="B35" s="110" t="s">
        <v>757</v>
      </c>
      <c r="C35" s="168"/>
      <c r="D35" s="156"/>
    </row>
    <row r="36" spans="1:4" ht="15.75" thickBot="1" x14ac:dyDescent="0.25">
      <c r="A36" s="335" t="s">
        <v>26</v>
      </c>
      <c r="B36" s="188" t="s">
        <v>758</v>
      </c>
      <c r="C36" s="204"/>
      <c r="D36" s="31"/>
    </row>
  </sheetData>
  <mergeCells count="17">
    <mergeCell ref="B6:D6"/>
    <mergeCell ref="B10:D10"/>
    <mergeCell ref="B12:C12"/>
    <mergeCell ref="B13:C13"/>
    <mergeCell ref="B14:D14"/>
    <mergeCell ref="B7:D7"/>
    <mergeCell ref="B11:D11"/>
    <mergeCell ref="C8:D8"/>
    <mergeCell ref="C9:D9"/>
    <mergeCell ref="F7:N11"/>
    <mergeCell ref="F12:N14"/>
    <mergeCell ref="B20:D20"/>
    <mergeCell ref="B15:C15"/>
    <mergeCell ref="B16:C16"/>
    <mergeCell ref="B17:C17"/>
    <mergeCell ref="B18:C18"/>
    <mergeCell ref="B19:C19"/>
  </mergeCells>
  <pageMargins left="0.25" right="0.25" top="0.25" bottom="0.25" header="0.3" footer="0.3"/>
  <pageSetup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BA1F36-015B-4121-A055-B65E16FBBCF4}">
          <x14:formula1>
            <xm:f>'Data Validation'!$A$1:$A$2</xm:f>
          </x14:formula1>
          <xm:sqref>D17:D18 C23:C31 C33 C36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ED79-D042-4E84-938A-6147EE45E25C}">
  <sheetPr>
    <tabColor rgb="FFFFFF00"/>
    <pageSetUpPr fitToPage="1"/>
  </sheetPr>
  <dimension ref="A1:M191"/>
  <sheetViews>
    <sheetView zoomScaleNormal="100" workbookViewId="0">
      <selection activeCell="B9" sqref="B9"/>
    </sheetView>
  </sheetViews>
  <sheetFormatPr defaultRowHeight="15" x14ac:dyDescent="0.2"/>
  <cols>
    <col min="1" max="1" width="10.77734375" style="15" customWidth="1"/>
    <col min="2" max="2" width="75.77734375" customWidth="1"/>
    <col min="3" max="7" width="10.77734375" customWidth="1"/>
    <col min="8" max="8" width="13.77734375" bestFit="1" customWidth="1"/>
    <col min="10" max="10" width="13.77734375" bestFit="1" customWidth="1"/>
    <col min="11" max="11" width="9.77734375" customWidth="1"/>
  </cols>
  <sheetData>
    <row r="1" spans="1:13" ht="15.75" x14ac:dyDescent="0.25">
      <c r="A1" s="193" t="str">
        <f>IF(+Input!$B$7=0,"Template",Input!$B$7)</f>
        <v>BLUE RIDGE GEORGIA HOLDINGS, LLC</v>
      </c>
      <c r="M1" t="s">
        <v>761</v>
      </c>
    </row>
    <row r="2" spans="1:13" ht="15.75" x14ac:dyDescent="0.2">
      <c r="A2" s="193" t="s">
        <v>8</v>
      </c>
      <c r="M2" t="s">
        <v>759</v>
      </c>
    </row>
    <row r="3" spans="1:13" ht="15.75" x14ac:dyDescent="0.2">
      <c r="A3" s="193" t="s">
        <v>9</v>
      </c>
      <c r="M3" t="s">
        <v>760</v>
      </c>
    </row>
    <row r="4" spans="1:13" ht="15.75" x14ac:dyDescent="0.2">
      <c r="A4" s="189">
        <f>+Input!B10</f>
        <v>45657</v>
      </c>
      <c r="M4" t="s">
        <v>763</v>
      </c>
    </row>
    <row r="5" spans="1:13" ht="15.75" thickBot="1" x14ac:dyDescent="0.25">
      <c r="A5" s="194"/>
    </row>
    <row r="6" spans="1:13" ht="16.5" thickBot="1" x14ac:dyDescent="0.3">
      <c r="A6" s="217" t="s">
        <v>263</v>
      </c>
      <c r="B6" s="251" t="s">
        <v>259</v>
      </c>
      <c r="C6" s="10"/>
      <c r="D6" s="10"/>
      <c r="E6" s="10"/>
      <c r="F6" s="10"/>
      <c r="G6" s="10"/>
      <c r="H6" s="10"/>
      <c r="I6" s="10"/>
      <c r="J6" s="10"/>
      <c r="K6" s="11"/>
    </row>
    <row r="7" spans="1:13" x14ac:dyDescent="0.2">
      <c r="A7" s="247"/>
      <c r="B7" s="445" t="s">
        <v>255</v>
      </c>
      <c r="C7" s="445"/>
      <c r="D7" s="445"/>
      <c r="E7" s="445"/>
      <c r="F7" s="445"/>
      <c r="G7" s="445"/>
      <c r="H7" s="460" t="s">
        <v>256</v>
      </c>
      <c r="I7" s="460"/>
      <c r="J7" s="460"/>
      <c r="K7" s="461"/>
    </row>
    <row r="8" spans="1:13" ht="15.75" thickBot="1" x14ac:dyDescent="0.25">
      <c r="A8" s="249"/>
      <c r="B8" s="475" t="str">
        <f>IF(+Input!$B$7=0,"Template",Input!$B$7)</f>
        <v>BLUE RIDGE GEORGIA HOLDINGS, LLC</v>
      </c>
      <c r="C8" s="475"/>
      <c r="D8" s="475"/>
      <c r="E8" s="475"/>
      <c r="F8" s="475"/>
      <c r="G8" s="475"/>
      <c r="H8" s="462" t="str">
        <f>+Input!$B$11</f>
        <v>47-5191757</v>
      </c>
      <c r="I8" s="462"/>
      <c r="J8" s="462"/>
      <c r="K8" s="463"/>
    </row>
    <row r="9" spans="1:13" ht="16.5" thickBot="1" x14ac:dyDescent="0.25">
      <c r="A9" s="217" t="s">
        <v>264</v>
      </c>
      <c r="B9" s="207" t="s">
        <v>260</v>
      </c>
      <c r="C9" s="207"/>
      <c r="D9" s="207"/>
      <c r="E9" s="252"/>
      <c r="F9" s="252"/>
      <c r="G9" s="252"/>
      <c r="H9" s="252"/>
      <c r="I9" s="252"/>
      <c r="J9" s="252"/>
      <c r="K9" s="253"/>
    </row>
    <row r="10" spans="1:13" ht="15.75" x14ac:dyDescent="0.25">
      <c r="A10" s="40" t="s">
        <v>2</v>
      </c>
      <c r="B10" s="470" t="s">
        <v>261</v>
      </c>
      <c r="C10" s="470"/>
      <c r="D10" s="470"/>
      <c r="E10" s="470"/>
      <c r="F10" s="470"/>
      <c r="G10" s="470"/>
      <c r="H10" s="470"/>
      <c r="I10" s="33"/>
      <c r="J10" s="37" t="s">
        <v>2</v>
      </c>
      <c r="K10" s="103" t="s">
        <v>11</v>
      </c>
    </row>
    <row r="11" spans="1:13" ht="16.5" thickBot="1" x14ac:dyDescent="0.3">
      <c r="A11" s="229" t="s">
        <v>3</v>
      </c>
      <c r="B11" s="471" t="s">
        <v>262</v>
      </c>
      <c r="C11" s="471"/>
      <c r="D11" s="471"/>
      <c r="E11" s="471"/>
      <c r="F11" s="471"/>
      <c r="G11" s="471"/>
      <c r="H11" s="471"/>
      <c r="I11" s="101"/>
      <c r="J11" s="211" t="s">
        <v>6</v>
      </c>
      <c r="K11" s="108" t="s">
        <v>11</v>
      </c>
    </row>
    <row r="12" spans="1:13" ht="15.75" customHeight="1" x14ac:dyDescent="0.2">
      <c r="A12" s="40">
        <v>2</v>
      </c>
      <c r="B12" s="470" t="s">
        <v>265</v>
      </c>
      <c r="C12" s="470"/>
      <c r="D12" s="470"/>
      <c r="E12" s="470"/>
      <c r="F12" s="470"/>
      <c r="G12" s="470"/>
      <c r="H12" s="470"/>
      <c r="I12" s="244"/>
      <c r="J12" s="33"/>
      <c r="K12" s="20"/>
    </row>
    <row r="13" spans="1:13" x14ac:dyDescent="0.2">
      <c r="A13" s="229"/>
      <c r="B13" s="466" t="s">
        <v>266</v>
      </c>
      <c r="C13" s="466"/>
      <c r="D13" s="466"/>
      <c r="E13" s="466"/>
      <c r="F13" s="466"/>
      <c r="G13" s="466"/>
      <c r="H13" s="466"/>
      <c r="I13" s="185"/>
      <c r="J13" s="168"/>
      <c r="K13" s="22"/>
    </row>
    <row r="14" spans="1:13" x14ac:dyDescent="0.2">
      <c r="A14" s="229"/>
      <c r="B14" s="466" t="s">
        <v>267</v>
      </c>
      <c r="C14" s="466"/>
      <c r="D14" s="466"/>
      <c r="E14" s="466"/>
      <c r="F14" s="466"/>
      <c r="G14" s="466"/>
      <c r="H14" s="466"/>
      <c r="I14" s="185"/>
      <c r="J14" s="168"/>
      <c r="K14" s="22"/>
    </row>
    <row r="15" spans="1:13" ht="15.75" thickBot="1" x14ac:dyDescent="0.25">
      <c r="A15" s="229"/>
      <c r="B15" s="472" t="s">
        <v>268</v>
      </c>
      <c r="C15" s="472"/>
      <c r="D15" s="472"/>
      <c r="E15" s="472"/>
      <c r="F15" s="472"/>
      <c r="G15" s="472"/>
      <c r="H15" s="472"/>
      <c r="I15" s="232" t="s">
        <v>349</v>
      </c>
      <c r="J15" s="101"/>
      <c r="K15" s="43"/>
    </row>
    <row r="16" spans="1:13" ht="15.75" x14ac:dyDescent="0.2">
      <c r="A16" s="40">
        <v>3</v>
      </c>
      <c r="B16" s="470" t="s">
        <v>269</v>
      </c>
      <c r="C16" s="470"/>
      <c r="D16" s="470"/>
      <c r="E16" s="470"/>
      <c r="F16" s="470"/>
      <c r="G16" s="470"/>
      <c r="H16" s="470"/>
      <c r="I16" s="33"/>
      <c r="J16" s="33"/>
      <c r="K16" s="20"/>
    </row>
    <row r="17" spans="1:11" ht="31.5" customHeight="1" x14ac:dyDescent="0.25">
      <c r="A17" s="229" t="s">
        <v>25</v>
      </c>
      <c r="B17" s="476" t="s">
        <v>270</v>
      </c>
      <c r="C17" s="476"/>
      <c r="D17" s="476"/>
      <c r="E17" s="476"/>
      <c r="F17" s="476"/>
      <c r="G17" s="476"/>
      <c r="H17" s="476"/>
      <c r="I17" s="168"/>
      <c r="J17" s="12" t="s">
        <v>18</v>
      </c>
      <c r="K17" s="104" t="s">
        <v>12</v>
      </c>
    </row>
    <row r="18" spans="1:11" x14ac:dyDescent="0.2">
      <c r="A18" s="229"/>
      <c r="B18" s="467">
        <v>1</v>
      </c>
      <c r="C18" s="468"/>
      <c r="D18" s="468"/>
      <c r="E18" s="468"/>
      <c r="F18" s="468"/>
      <c r="G18" s="468"/>
      <c r="H18" s="469"/>
      <c r="I18" s="185"/>
      <c r="J18" s="168"/>
      <c r="K18" s="22"/>
    </row>
    <row r="19" spans="1:11" x14ac:dyDescent="0.2">
      <c r="A19" s="229"/>
      <c r="B19" s="467">
        <v>1.5</v>
      </c>
      <c r="C19" s="468"/>
      <c r="D19" s="468"/>
      <c r="E19" s="468"/>
      <c r="F19" s="468"/>
      <c r="G19" s="468"/>
      <c r="H19" s="469"/>
      <c r="I19" s="185"/>
      <c r="J19" s="168"/>
      <c r="K19" s="22"/>
    </row>
    <row r="20" spans="1:11" x14ac:dyDescent="0.2">
      <c r="A20" s="229"/>
      <c r="B20" s="467">
        <v>2</v>
      </c>
      <c r="C20" s="468"/>
      <c r="D20" s="468"/>
      <c r="E20" s="468"/>
      <c r="F20" s="468"/>
      <c r="G20" s="468"/>
      <c r="H20" s="469"/>
      <c r="I20" s="185"/>
      <c r="J20" s="168"/>
      <c r="K20" s="22"/>
    </row>
    <row r="21" spans="1:11" x14ac:dyDescent="0.2">
      <c r="A21" s="229"/>
      <c r="B21" s="467" t="s">
        <v>271</v>
      </c>
      <c r="C21" s="468"/>
      <c r="D21" s="468"/>
      <c r="E21" s="468"/>
      <c r="F21" s="468"/>
      <c r="G21" s="468"/>
      <c r="H21" s="469"/>
      <c r="I21" s="185"/>
      <c r="J21" s="464"/>
      <c r="K21" s="465"/>
    </row>
    <row r="22" spans="1:11" ht="36" customHeight="1" x14ac:dyDescent="0.2">
      <c r="A22" s="229" t="s">
        <v>3</v>
      </c>
      <c r="B22" s="466" t="s">
        <v>272</v>
      </c>
      <c r="C22" s="466"/>
      <c r="D22" s="466"/>
      <c r="E22" s="466"/>
      <c r="F22" s="466"/>
      <c r="G22" s="466"/>
      <c r="H22" s="466"/>
      <c r="I22" s="168"/>
      <c r="J22" s="59" t="s">
        <v>19</v>
      </c>
      <c r="K22" s="104" t="s">
        <v>12</v>
      </c>
    </row>
    <row r="23" spans="1:11" x14ac:dyDescent="0.2">
      <c r="A23" s="229"/>
      <c r="B23" s="467">
        <v>2</v>
      </c>
      <c r="C23" s="468"/>
      <c r="D23" s="468"/>
      <c r="E23" s="468"/>
      <c r="F23" s="468"/>
      <c r="G23" s="468"/>
      <c r="H23" s="469"/>
      <c r="I23" s="185"/>
      <c r="J23" s="168"/>
      <c r="K23" s="22"/>
    </row>
    <row r="24" spans="1:11" x14ac:dyDescent="0.2">
      <c r="A24" s="229"/>
      <c r="B24" s="467">
        <v>2.5</v>
      </c>
      <c r="C24" s="468"/>
      <c r="D24" s="468"/>
      <c r="E24" s="468"/>
      <c r="F24" s="468"/>
      <c r="G24" s="468"/>
      <c r="H24" s="469"/>
      <c r="I24" s="185"/>
      <c r="J24" s="168"/>
      <c r="K24" s="22"/>
    </row>
    <row r="25" spans="1:11" x14ac:dyDescent="0.2">
      <c r="A25" s="229"/>
      <c r="B25" s="467">
        <v>3</v>
      </c>
      <c r="C25" s="468"/>
      <c r="D25" s="468"/>
      <c r="E25" s="468"/>
      <c r="F25" s="468"/>
      <c r="G25" s="468"/>
      <c r="H25" s="469"/>
      <c r="I25" s="185"/>
      <c r="J25" s="168"/>
      <c r="K25" s="22"/>
    </row>
    <row r="26" spans="1:11" x14ac:dyDescent="0.2">
      <c r="A26" s="229"/>
      <c r="B26" s="467">
        <v>3.5</v>
      </c>
      <c r="C26" s="468"/>
      <c r="D26" s="468"/>
      <c r="E26" s="468"/>
      <c r="F26" s="468"/>
      <c r="G26" s="468"/>
      <c r="H26" s="469"/>
      <c r="I26" s="185"/>
      <c r="J26" s="168"/>
      <c r="K26" s="22"/>
    </row>
    <row r="27" spans="1:11" x14ac:dyDescent="0.2">
      <c r="A27" s="229"/>
      <c r="B27" s="467">
        <v>4</v>
      </c>
      <c r="C27" s="468"/>
      <c r="D27" s="468"/>
      <c r="E27" s="468"/>
      <c r="F27" s="468"/>
      <c r="G27" s="468"/>
      <c r="H27" s="469"/>
      <c r="I27" s="185"/>
      <c r="J27" s="168"/>
      <c r="K27" s="22"/>
    </row>
    <row r="28" spans="1:11" x14ac:dyDescent="0.2">
      <c r="A28" s="229"/>
      <c r="B28" s="467" t="s">
        <v>271</v>
      </c>
      <c r="C28" s="468"/>
      <c r="D28" s="468"/>
      <c r="E28" s="468"/>
      <c r="F28" s="468"/>
      <c r="G28" s="468"/>
      <c r="H28" s="469"/>
      <c r="I28" s="185"/>
      <c r="J28" s="464"/>
      <c r="K28" s="465"/>
    </row>
    <row r="29" spans="1:11" ht="35.25" customHeight="1" thickBot="1" x14ac:dyDescent="0.25">
      <c r="A29" s="190" t="s">
        <v>4</v>
      </c>
      <c r="B29" s="473" t="s">
        <v>273</v>
      </c>
      <c r="C29" s="473"/>
      <c r="D29" s="473"/>
      <c r="E29" s="473"/>
      <c r="F29" s="473"/>
      <c r="G29" s="473"/>
      <c r="H29" s="473"/>
      <c r="I29" s="25"/>
      <c r="J29" s="25"/>
      <c r="K29" s="31"/>
    </row>
    <row r="30" spans="1:11" ht="16.5" thickBot="1" x14ac:dyDescent="0.3">
      <c r="A30" s="45">
        <v>4</v>
      </c>
      <c r="B30" s="444" t="s">
        <v>274</v>
      </c>
      <c r="C30" s="444"/>
      <c r="D30" s="444"/>
      <c r="E30" s="444"/>
      <c r="F30" s="444"/>
      <c r="G30" s="444"/>
      <c r="H30" s="444"/>
      <c r="I30" s="181"/>
      <c r="J30" s="219">
        <v>4</v>
      </c>
      <c r="K30" s="105" t="s">
        <v>11</v>
      </c>
    </row>
    <row r="31" spans="1:11" ht="15.75" x14ac:dyDescent="0.25">
      <c r="A31" s="40" t="s">
        <v>23</v>
      </c>
      <c r="B31" s="445" t="s">
        <v>275</v>
      </c>
      <c r="C31" s="445"/>
      <c r="D31" s="445"/>
      <c r="E31" s="445"/>
      <c r="F31" s="445"/>
      <c r="G31" s="445"/>
      <c r="H31" s="445"/>
      <c r="I31" s="33"/>
      <c r="J31" s="37" t="s">
        <v>23</v>
      </c>
      <c r="K31" s="103" t="s">
        <v>11</v>
      </c>
    </row>
    <row r="32" spans="1:11" ht="15.75" x14ac:dyDescent="0.25">
      <c r="A32" s="229" t="s">
        <v>3</v>
      </c>
      <c r="B32" s="474" t="s">
        <v>276</v>
      </c>
      <c r="C32" s="474"/>
      <c r="D32" s="474"/>
      <c r="E32" s="474"/>
      <c r="F32" s="474"/>
      <c r="G32" s="474"/>
      <c r="H32" s="474"/>
      <c r="I32" s="168"/>
      <c r="J32" s="12" t="s">
        <v>38</v>
      </c>
      <c r="K32" s="104" t="s">
        <v>12</v>
      </c>
    </row>
    <row r="33" spans="1:13" ht="16.5" thickBot="1" x14ac:dyDescent="0.3">
      <c r="A33" s="190" t="s">
        <v>4</v>
      </c>
      <c r="B33" s="446" t="s">
        <v>277</v>
      </c>
      <c r="C33" s="446"/>
      <c r="D33" s="446"/>
      <c r="E33" s="446"/>
      <c r="F33" s="446"/>
      <c r="G33" s="446"/>
      <c r="H33" s="446"/>
      <c r="I33" s="25"/>
      <c r="J33" s="51" t="s">
        <v>39</v>
      </c>
      <c r="K33" s="102" t="s">
        <v>12</v>
      </c>
    </row>
    <row r="34" spans="1:13" ht="15.75" x14ac:dyDescent="0.25">
      <c r="A34" s="40" t="s">
        <v>24</v>
      </c>
      <c r="B34" s="445" t="s">
        <v>278</v>
      </c>
      <c r="C34" s="445"/>
      <c r="D34" s="445"/>
      <c r="E34" s="445"/>
      <c r="F34" s="445"/>
      <c r="G34" s="445"/>
      <c r="H34" s="445"/>
      <c r="I34" s="33"/>
      <c r="J34" s="37" t="s">
        <v>24</v>
      </c>
      <c r="K34" s="103" t="s">
        <v>11</v>
      </c>
    </row>
    <row r="35" spans="1:13" ht="16.5" thickBot="1" x14ac:dyDescent="0.3">
      <c r="A35" s="229" t="s">
        <v>3</v>
      </c>
      <c r="B35" s="481" t="s">
        <v>279</v>
      </c>
      <c r="C35" s="481"/>
      <c r="D35" s="481"/>
      <c r="E35" s="481"/>
      <c r="F35" s="481"/>
      <c r="G35" s="481"/>
      <c r="H35" s="481"/>
      <c r="I35" s="101"/>
      <c r="J35" s="211" t="s">
        <v>41</v>
      </c>
      <c r="K35" s="108" t="s">
        <v>11</v>
      </c>
    </row>
    <row r="36" spans="1:13" ht="21" customHeight="1" thickBot="1" x14ac:dyDescent="0.25">
      <c r="A36" s="255"/>
      <c r="B36" s="448" t="s">
        <v>280</v>
      </c>
      <c r="C36" s="448"/>
      <c r="D36" s="448"/>
      <c r="E36" s="448"/>
      <c r="F36" s="448"/>
      <c r="G36" s="448"/>
      <c r="H36" s="448"/>
      <c r="I36" s="448"/>
      <c r="J36" s="448"/>
      <c r="K36" s="449"/>
    </row>
    <row r="37" spans="1:13" ht="15.75" x14ac:dyDescent="0.2">
      <c r="A37" s="40">
        <v>7</v>
      </c>
      <c r="B37" s="477" t="s">
        <v>260</v>
      </c>
      <c r="C37" s="478"/>
      <c r="D37" s="478"/>
      <c r="E37" s="479"/>
      <c r="F37" s="33"/>
      <c r="G37" s="33"/>
      <c r="H37" s="33"/>
      <c r="I37" s="33"/>
      <c r="J37" s="33"/>
      <c r="K37" s="20"/>
    </row>
    <row r="38" spans="1:13" ht="61.5" x14ac:dyDescent="0.25">
      <c r="A38" s="229"/>
      <c r="B38" s="480" t="s">
        <v>281</v>
      </c>
      <c r="C38" s="480"/>
      <c r="D38" s="480"/>
      <c r="E38" s="480"/>
      <c r="F38" s="120" t="s">
        <v>286</v>
      </c>
      <c r="G38" s="120" t="s">
        <v>287</v>
      </c>
      <c r="H38" s="120" t="s">
        <v>288</v>
      </c>
      <c r="I38" s="120" t="s">
        <v>289</v>
      </c>
      <c r="J38" s="120" t="s">
        <v>290</v>
      </c>
      <c r="K38" s="256" t="s">
        <v>291</v>
      </c>
    </row>
    <row r="39" spans="1:13" x14ac:dyDescent="0.2">
      <c r="A39" s="229" t="s">
        <v>25</v>
      </c>
      <c r="B39" s="474" t="s">
        <v>282</v>
      </c>
      <c r="C39" s="474"/>
      <c r="D39" s="474"/>
      <c r="E39" s="474"/>
      <c r="F39" s="122"/>
      <c r="G39" s="122"/>
      <c r="H39" s="122">
        <f>3336168+473509+1539951</f>
        <v>5349628</v>
      </c>
      <c r="I39" s="122"/>
      <c r="J39" s="122">
        <f>+H39+I39</f>
        <v>5349628</v>
      </c>
      <c r="K39" s="238">
        <f>+J39/J50</f>
        <v>0.88502187396809195</v>
      </c>
      <c r="M39" s="341"/>
    </row>
    <row r="40" spans="1:13" x14ac:dyDescent="0.2">
      <c r="A40" s="229" t="s">
        <v>3</v>
      </c>
      <c r="B40" s="474" t="s">
        <v>283</v>
      </c>
      <c r="C40" s="474"/>
      <c r="D40" s="474"/>
      <c r="E40" s="474"/>
      <c r="F40" s="122"/>
      <c r="G40" s="122"/>
      <c r="H40" s="122"/>
      <c r="I40" s="122"/>
      <c r="J40" s="122"/>
      <c r="K40" s="238"/>
      <c r="M40" s="341"/>
    </row>
    <row r="41" spans="1:13" x14ac:dyDescent="0.2">
      <c r="A41" s="229" t="s">
        <v>4</v>
      </c>
      <c r="B41" s="474" t="s">
        <v>284</v>
      </c>
      <c r="C41" s="474"/>
      <c r="D41" s="474"/>
      <c r="E41" s="474"/>
      <c r="F41" s="122"/>
      <c r="G41" s="122"/>
      <c r="H41" s="122"/>
      <c r="I41" s="122"/>
      <c r="J41" s="122"/>
      <c r="K41" s="238"/>
    </row>
    <row r="42" spans="1:13" ht="15.75" x14ac:dyDescent="0.25">
      <c r="A42" s="229" t="s">
        <v>26</v>
      </c>
      <c r="B42" s="480" t="s">
        <v>523</v>
      </c>
      <c r="C42" s="480"/>
      <c r="D42" s="480"/>
      <c r="E42" s="480"/>
      <c r="F42" s="258">
        <f>SUM(F39:F41)</f>
        <v>0</v>
      </c>
      <c r="G42" s="258">
        <f t="shared" ref="G42:I42" si="0">SUM(G39:G41)</f>
        <v>0</v>
      </c>
      <c r="H42" s="258">
        <f t="shared" si="0"/>
        <v>5349628</v>
      </c>
      <c r="I42" s="258">
        <f t="shared" si="0"/>
        <v>0</v>
      </c>
      <c r="J42" s="258">
        <f>SUM(J39:J41)</f>
        <v>5349628</v>
      </c>
      <c r="K42" s="260">
        <f>SUM(K39:K41)</f>
        <v>0.88502187396809195</v>
      </c>
    </row>
    <row r="43" spans="1:13" ht="15.75" x14ac:dyDescent="0.25">
      <c r="A43" s="229"/>
      <c r="B43" s="480" t="s">
        <v>285</v>
      </c>
      <c r="C43" s="480"/>
      <c r="D43" s="480"/>
      <c r="E43" s="480"/>
      <c r="F43" s="168"/>
      <c r="G43" s="168"/>
      <c r="H43" s="168"/>
      <c r="I43" s="168"/>
      <c r="J43" s="168"/>
      <c r="K43" s="257"/>
    </row>
    <row r="44" spans="1:13" x14ac:dyDescent="0.2">
      <c r="A44" s="229" t="s">
        <v>27</v>
      </c>
      <c r="B44" s="474" t="s">
        <v>295</v>
      </c>
      <c r="C44" s="474"/>
      <c r="D44" s="474"/>
      <c r="E44" s="474"/>
      <c r="F44" s="122"/>
      <c r="G44" s="122"/>
      <c r="H44" s="358">
        <v>125000</v>
      </c>
      <c r="I44" s="122"/>
      <c r="J44" s="122">
        <f>+H44+I44</f>
        <v>125000</v>
      </c>
      <c r="K44" s="238">
        <f>+J44/$J$50</f>
        <v>2.0679519070487051E-2</v>
      </c>
    </row>
    <row r="45" spans="1:13" x14ac:dyDescent="0.2">
      <c r="A45" s="229" t="s">
        <v>28</v>
      </c>
      <c r="B45" s="474" t="s">
        <v>296</v>
      </c>
      <c r="C45" s="474"/>
      <c r="D45" s="474"/>
      <c r="E45" s="474"/>
      <c r="F45" s="122"/>
      <c r="G45" s="122"/>
      <c r="H45" s="358">
        <v>160000</v>
      </c>
      <c r="I45" s="122"/>
      <c r="J45" s="122">
        <f t="shared" ref="J45:J46" si="1">+H45+I45</f>
        <v>160000</v>
      </c>
      <c r="K45" s="238">
        <f t="shared" ref="K45:K46" si="2">+J45/$J$50</f>
        <v>2.6469784410223424E-2</v>
      </c>
    </row>
    <row r="46" spans="1:13" x14ac:dyDescent="0.2">
      <c r="A46" s="229" t="s">
        <v>29</v>
      </c>
      <c r="B46" s="474" t="s">
        <v>297</v>
      </c>
      <c r="C46" s="474"/>
      <c r="D46" s="474"/>
      <c r="E46" s="474"/>
      <c r="F46" s="122"/>
      <c r="G46" s="122"/>
      <c r="H46" s="358">
        <v>410000</v>
      </c>
      <c r="I46" s="122"/>
      <c r="J46" s="122">
        <f t="shared" si="1"/>
        <v>410000</v>
      </c>
      <c r="K46" s="238">
        <f t="shared" si="2"/>
        <v>6.7828822551197529E-2</v>
      </c>
    </row>
    <row r="47" spans="1:13" x14ac:dyDescent="0.2">
      <c r="A47" s="229" t="s">
        <v>30</v>
      </c>
      <c r="B47" s="474" t="s">
        <v>298</v>
      </c>
      <c r="C47" s="474"/>
      <c r="D47" s="474"/>
      <c r="E47" s="474"/>
      <c r="F47" s="122"/>
      <c r="G47" s="122"/>
      <c r="H47" s="358"/>
      <c r="I47" s="122"/>
      <c r="J47" s="122"/>
      <c r="K47" s="238"/>
    </row>
    <row r="48" spans="1:13" x14ac:dyDescent="0.2">
      <c r="A48" s="229" t="s">
        <v>292</v>
      </c>
      <c r="B48" s="474" t="s">
        <v>299</v>
      </c>
      <c r="C48" s="474"/>
      <c r="D48" s="474"/>
      <c r="E48" s="474"/>
      <c r="F48" s="122"/>
      <c r="G48" s="122"/>
      <c r="H48" s="358">
        <v>45000</v>
      </c>
      <c r="I48" s="122"/>
      <c r="J48" s="122"/>
      <c r="K48" s="238"/>
    </row>
    <row r="49" spans="1:11" ht="15.75" x14ac:dyDescent="0.25">
      <c r="A49" s="229" t="s">
        <v>293</v>
      </c>
      <c r="B49" s="480" t="s">
        <v>524</v>
      </c>
      <c r="C49" s="480"/>
      <c r="D49" s="480"/>
      <c r="E49" s="480"/>
      <c r="F49" s="259">
        <f>SUM(F44:F48)</f>
        <v>0</v>
      </c>
      <c r="G49" s="259">
        <f t="shared" ref="G49:K49" si="3">SUM(G44:G48)</f>
        <v>0</v>
      </c>
      <c r="H49" s="359">
        <f t="shared" si="3"/>
        <v>740000</v>
      </c>
      <c r="I49" s="259">
        <f t="shared" si="3"/>
        <v>0</v>
      </c>
      <c r="J49" s="259">
        <f t="shared" si="3"/>
        <v>695000</v>
      </c>
      <c r="K49" s="260">
        <f t="shared" si="3"/>
        <v>0.114978126031908</v>
      </c>
    </row>
    <row r="50" spans="1:11" ht="16.5" thickBot="1" x14ac:dyDescent="0.3">
      <c r="A50" s="190" t="s">
        <v>294</v>
      </c>
      <c r="B50" s="482" t="s">
        <v>525</v>
      </c>
      <c r="C50" s="482"/>
      <c r="D50" s="482"/>
      <c r="E50" s="482"/>
      <c r="F50" s="261">
        <f>+F42+F49</f>
        <v>0</v>
      </c>
      <c r="G50" s="261">
        <f t="shared" ref="G50:K50" si="4">+G42+G49</f>
        <v>0</v>
      </c>
      <c r="H50" s="360">
        <f t="shared" si="4"/>
        <v>6089628</v>
      </c>
      <c r="I50" s="261">
        <f t="shared" si="4"/>
        <v>0</v>
      </c>
      <c r="J50" s="261">
        <f t="shared" si="4"/>
        <v>6044628</v>
      </c>
      <c r="K50" s="262">
        <f t="shared" si="4"/>
        <v>1</v>
      </c>
    </row>
    <row r="51" spans="1:11" ht="33.75" customHeight="1" thickBot="1" x14ac:dyDescent="0.25">
      <c r="A51" s="343" t="s">
        <v>300</v>
      </c>
      <c r="B51" s="416" t="s">
        <v>798</v>
      </c>
      <c r="C51" s="417"/>
      <c r="D51" s="417"/>
      <c r="E51" s="417"/>
      <c r="F51" s="417"/>
      <c r="G51" s="417"/>
      <c r="H51" s="417"/>
      <c r="I51" s="417"/>
      <c r="J51" s="417"/>
      <c r="K51" s="418"/>
    </row>
    <row r="52" spans="1:11" ht="60.75" x14ac:dyDescent="0.2">
      <c r="A52" s="263"/>
      <c r="B52" s="460"/>
      <c r="C52" s="460"/>
      <c r="D52" s="460"/>
      <c r="E52" s="460"/>
      <c r="F52" s="264" t="s">
        <v>301</v>
      </c>
      <c r="G52" s="264" t="s">
        <v>302</v>
      </c>
      <c r="H52" s="264" t="s">
        <v>303</v>
      </c>
      <c r="I52" s="264" t="s">
        <v>289</v>
      </c>
      <c r="J52" s="264" t="s">
        <v>304</v>
      </c>
      <c r="K52" s="265" t="s">
        <v>291</v>
      </c>
    </row>
    <row r="53" spans="1:11" ht="15.75" x14ac:dyDescent="0.2">
      <c r="A53" s="266">
        <v>1</v>
      </c>
      <c r="B53" s="474" t="s">
        <v>305</v>
      </c>
      <c r="C53" s="474"/>
      <c r="D53" s="474"/>
      <c r="E53" s="474"/>
      <c r="F53" s="122"/>
      <c r="G53" s="122"/>
      <c r="H53" s="122"/>
      <c r="I53" s="122"/>
      <c r="J53" s="122"/>
      <c r="K53" s="238"/>
    </row>
    <row r="54" spans="1:11" ht="15.75" x14ac:dyDescent="0.2">
      <c r="A54" s="266">
        <v>2</v>
      </c>
      <c r="B54" s="474" t="s">
        <v>306</v>
      </c>
      <c r="C54" s="474"/>
      <c r="D54" s="474"/>
      <c r="E54" s="474"/>
      <c r="F54" s="122"/>
      <c r="G54" s="122"/>
      <c r="H54" s="122"/>
      <c r="I54" s="122"/>
      <c r="J54" s="122"/>
      <c r="K54" s="238"/>
    </row>
    <row r="55" spans="1:11" ht="15.75" x14ac:dyDescent="0.2">
      <c r="A55" s="266">
        <v>3</v>
      </c>
      <c r="B55" s="474" t="s">
        <v>307</v>
      </c>
      <c r="C55" s="474"/>
      <c r="D55" s="474"/>
      <c r="E55" s="474"/>
      <c r="F55" s="122"/>
      <c r="G55" s="122"/>
      <c r="H55" s="122"/>
      <c r="I55" s="122"/>
      <c r="J55" s="122"/>
      <c r="K55" s="238"/>
    </row>
    <row r="56" spans="1:11" ht="15.75" x14ac:dyDescent="0.2">
      <c r="A56" s="266">
        <v>4</v>
      </c>
      <c r="B56" s="474" t="s">
        <v>308</v>
      </c>
      <c r="C56" s="474"/>
      <c r="D56" s="474"/>
      <c r="E56" s="474"/>
      <c r="F56" s="122"/>
      <c r="G56" s="122"/>
      <c r="H56" s="122"/>
      <c r="I56" s="122"/>
      <c r="J56" s="122"/>
      <c r="K56" s="238"/>
    </row>
    <row r="57" spans="1:11" ht="15.75" x14ac:dyDescent="0.2">
      <c r="A57" s="266">
        <v>5</v>
      </c>
      <c r="B57" s="474" t="s">
        <v>309</v>
      </c>
      <c r="C57" s="474"/>
      <c r="D57" s="474"/>
      <c r="E57" s="474"/>
      <c r="F57" s="122"/>
      <c r="G57" s="122"/>
      <c r="H57" s="122"/>
      <c r="I57" s="122"/>
      <c r="J57" s="122"/>
      <c r="K57" s="238"/>
    </row>
    <row r="58" spans="1:11" ht="15.75" x14ac:dyDescent="0.2">
      <c r="A58" s="266">
        <v>6</v>
      </c>
      <c r="B58" s="474" t="s">
        <v>310</v>
      </c>
      <c r="C58" s="474"/>
      <c r="D58" s="474"/>
      <c r="E58" s="474"/>
      <c r="F58" s="122"/>
      <c r="G58" s="122"/>
      <c r="H58" s="122"/>
      <c r="I58" s="122"/>
      <c r="J58" s="122"/>
      <c r="K58" s="238"/>
    </row>
    <row r="59" spans="1:11" ht="15.75" x14ac:dyDescent="0.2">
      <c r="A59" s="266">
        <v>7</v>
      </c>
      <c r="B59" s="474" t="s">
        <v>311</v>
      </c>
      <c r="C59" s="474"/>
      <c r="D59" s="474"/>
      <c r="E59" s="474"/>
      <c r="F59" s="122"/>
      <c r="G59" s="122"/>
      <c r="H59" s="122"/>
      <c r="I59" s="122"/>
      <c r="J59" s="122"/>
      <c r="K59" s="238"/>
    </row>
    <row r="60" spans="1:11" ht="15.75" x14ac:dyDescent="0.2">
      <c r="A60" s="266">
        <v>8</v>
      </c>
      <c r="B60" s="474" t="s">
        <v>312</v>
      </c>
      <c r="C60" s="474"/>
      <c r="D60" s="474"/>
      <c r="E60" s="474"/>
      <c r="F60" s="122"/>
      <c r="G60" s="122"/>
      <c r="H60" s="122"/>
      <c r="I60" s="122"/>
      <c r="J60" s="122"/>
      <c r="K60" s="238"/>
    </row>
    <row r="61" spans="1:11" ht="15.75" x14ac:dyDescent="0.2">
      <c r="A61" s="266">
        <v>9</v>
      </c>
      <c r="B61" s="474" t="s">
        <v>271</v>
      </c>
      <c r="C61" s="474"/>
      <c r="D61" s="474"/>
      <c r="E61" s="474"/>
      <c r="F61" s="122"/>
      <c r="G61" s="122"/>
      <c r="H61" s="122"/>
      <c r="I61" s="122"/>
      <c r="J61" s="122"/>
      <c r="K61" s="238"/>
    </row>
    <row r="62" spans="1:11" ht="16.5" thickBot="1" x14ac:dyDescent="0.3">
      <c r="A62" s="267">
        <v>10</v>
      </c>
      <c r="B62" s="482" t="s">
        <v>313</v>
      </c>
      <c r="C62" s="482"/>
      <c r="D62" s="482"/>
      <c r="E62" s="482"/>
      <c r="F62" s="268">
        <f>SUM(F53:F61)</f>
        <v>0</v>
      </c>
      <c r="G62" s="268">
        <f t="shared" ref="G62:K62" si="5">SUM(G53:G61)</f>
        <v>0</v>
      </c>
      <c r="H62" s="268">
        <f t="shared" si="5"/>
        <v>0</v>
      </c>
      <c r="I62" s="268">
        <f t="shared" si="5"/>
        <v>0</v>
      </c>
      <c r="J62" s="268">
        <f t="shared" si="5"/>
        <v>0</v>
      </c>
      <c r="K62" s="262">
        <f t="shared" si="5"/>
        <v>0</v>
      </c>
    </row>
    <row r="63" spans="1:11" ht="16.5" thickBot="1" x14ac:dyDescent="0.3">
      <c r="A63" s="343" t="s">
        <v>314</v>
      </c>
      <c r="B63" s="485" t="s">
        <v>315</v>
      </c>
      <c r="C63" s="483"/>
      <c r="D63" s="483"/>
      <c r="E63" s="483"/>
      <c r="F63" s="483"/>
      <c r="G63" s="483"/>
      <c r="H63" s="483"/>
      <c r="I63" s="483"/>
      <c r="J63" s="483"/>
      <c r="K63" s="484"/>
    </row>
    <row r="64" spans="1:11" ht="16.5" thickBot="1" x14ac:dyDescent="0.3">
      <c r="A64" s="241"/>
      <c r="B64" s="483" t="s">
        <v>316</v>
      </c>
      <c r="C64" s="483"/>
      <c r="D64" s="483"/>
      <c r="E64" s="483"/>
      <c r="F64" s="483"/>
      <c r="G64" s="483"/>
      <c r="H64" s="483"/>
      <c r="I64" s="483"/>
      <c r="J64" s="483"/>
      <c r="K64" s="484"/>
    </row>
    <row r="65" spans="1:11" ht="16.5" thickBot="1" x14ac:dyDescent="0.3">
      <c r="A65" s="40">
        <v>1</v>
      </c>
      <c r="B65" s="486" t="s">
        <v>317</v>
      </c>
      <c r="C65" s="486"/>
      <c r="D65" s="486"/>
      <c r="E65" s="486"/>
      <c r="F65" s="486"/>
      <c r="G65" s="486"/>
      <c r="H65" s="486"/>
      <c r="I65" s="227"/>
      <c r="J65" s="228">
        <v>1</v>
      </c>
      <c r="K65" s="107" t="s">
        <v>11</v>
      </c>
    </row>
    <row r="66" spans="1:11" ht="16.5" thickBot="1" x14ac:dyDescent="0.3">
      <c r="A66" s="45">
        <v>2</v>
      </c>
      <c r="B66" s="444" t="s">
        <v>318</v>
      </c>
      <c r="C66" s="444"/>
      <c r="D66" s="444"/>
      <c r="E66" s="444"/>
      <c r="F66" s="444"/>
      <c r="G66" s="444"/>
      <c r="H66" s="444"/>
      <c r="I66" s="95">
        <v>2</v>
      </c>
      <c r="J66" s="318">
        <v>6834532</v>
      </c>
      <c r="K66" s="231"/>
    </row>
    <row r="67" spans="1:11" ht="33.75" customHeight="1" thickBot="1" x14ac:dyDescent="0.3">
      <c r="A67" s="45">
        <v>3</v>
      </c>
      <c r="B67" s="393" t="s">
        <v>319</v>
      </c>
      <c r="C67" s="393"/>
      <c r="D67" s="393"/>
      <c r="E67" s="393"/>
      <c r="F67" s="393"/>
      <c r="G67" s="393"/>
      <c r="H67" s="393"/>
      <c r="I67" s="95">
        <v>3</v>
      </c>
      <c r="J67" s="318">
        <v>3273732.84</v>
      </c>
      <c r="K67" s="231"/>
    </row>
    <row r="68" spans="1:11" ht="31.5" customHeight="1" thickBot="1" x14ac:dyDescent="0.25">
      <c r="A68" s="40">
        <v>4</v>
      </c>
      <c r="B68" s="394" t="s">
        <v>320</v>
      </c>
      <c r="C68" s="394"/>
      <c r="D68" s="394"/>
      <c r="E68" s="394"/>
      <c r="F68" s="394"/>
      <c r="G68" s="394"/>
      <c r="H68" s="394"/>
      <c r="I68" s="227"/>
      <c r="J68" s="227"/>
      <c r="K68" s="28"/>
    </row>
    <row r="69" spans="1:11" ht="16.5" thickBot="1" x14ac:dyDescent="0.3">
      <c r="A69" s="241"/>
      <c r="B69" s="483" t="s">
        <v>321</v>
      </c>
      <c r="C69" s="483"/>
      <c r="D69" s="483"/>
      <c r="E69" s="483"/>
      <c r="F69" s="483"/>
      <c r="G69" s="483"/>
      <c r="H69" s="483"/>
      <c r="I69" s="483"/>
      <c r="J69" s="483"/>
      <c r="K69" s="484"/>
    </row>
    <row r="70" spans="1:11" ht="16.5" thickBot="1" x14ac:dyDescent="0.3">
      <c r="A70" s="45">
        <v>5</v>
      </c>
      <c r="B70" s="444" t="s">
        <v>322</v>
      </c>
      <c r="C70" s="444"/>
      <c r="D70" s="444"/>
      <c r="E70" s="444"/>
      <c r="F70" s="444"/>
      <c r="G70" s="444"/>
      <c r="H70" s="444"/>
      <c r="I70" s="95">
        <v>5</v>
      </c>
      <c r="J70" s="318">
        <v>2935948</v>
      </c>
      <c r="K70" s="231"/>
    </row>
    <row r="71" spans="1:11" ht="16.5" thickBot="1" x14ac:dyDescent="0.3">
      <c r="A71" s="45">
        <v>6</v>
      </c>
      <c r="B71" s="444" t="s">
        <v>323</v>
      </c>
      <c r="C71" s="444"/>
      <c r="D71" s="444"/>
      <c r="E71" s="444"/>
      <c r="F71" s="444"/>
      <c r="G71" s="444"/>
      <c r="H71" s="444"/>
      <c r="I71" s="95">
        <v>6</v>
      </c>
      <c r="J71" s="318">
        <v>3207364</v>
      </c>
      <c r="K71" s="231"/>
    </row>
    <row r="72" spans="1:11" ht="16.5" thickBot="1" x14ac:dyDescent="0.3">
      <c r="A72" s="45">
        <v>7</v>
      </c>
      <c r="B72" s="444" t="s">
        <v>324</v>
      </c>
      <c r="C72" s="444"/>
      <c r="D72" s="444"/>
      <c r="E72" s="444"/>
      <c r="F72" s="444"/>
      <c r="G72" s="444"/>
      <c r="H72" s="444"/>
      <c r="I72" s="95">
        <v>7</v>
      </c>
      <c r="J72" s="318">
        <f>J71-J70</f>
        <v>271416</v>
      </c>
      <c r="K72" s="231"/>
    </row>
    <row r="73" spans="1:11" ht="32.25" customHeight="1" x14ac:dyDescent="0.2">
      <c r="A73" s="40">
        <v>8</v>
      </c>
      <c r="B73" s="470" t="s">
        <v>325</v>
      </c>
      <c r="C73" s="470"/>
      <c r="D73" s="470"/>
      <c r="E73" s="470"/>
      <c r="F73" s="470"/>
      <c r="G73" s="470"/>
      <c r="H73" s="470"/>
      <c r="I73" s="33"/>
      <c r="J73" s="33"/>
      <c r="K73" s="20"/>
    </row>
    <row r="74" spans="1:11" x14ac:dyDescent="0.2">
      <c r="A74" s="229"/>
      <c r="B74" s="474" t="s">
        <v>326</v>
      </c>
      <c r="C74" s="474"/>
      <c r="D74" s="474"/>
      <c r="E74" s="474"/>
      <c r="F74" s="474"/>
      <c r="G74" s="474"/>
      <c r="H74" s="474"/>
      <c r="I74" s="185"/>
      <c r="J74" s="168"/>
      <c r="K74" s="22"/>
    </row>
    <row r="75" spans="1:11" x14ac:dyDescent="0.2">
      <c r="A75" s="229"/>
      <c r="B75" s="474" t="s">
        <v>327</v>
      </c>
      <c r="C75" s="474"/>
      <c r="D75" s="474"/>
      <c r="E75" s="474"/>
      <c r="F75" s="474"/>
      <c r="G75" s="474"/>
      <c r="H75" s="474"/>
      <c r="I75" s="185"/>
      <c r="J75" s="168"/>
      <c r="K75" s="22"/>
    </row>
    <row r="76" spans="1:11" ht="15.75" thickBot="1" x14ac:dyDescent="0.25">
      <c r="A76" s="229"/>
      <c r="B76" s="481" t="s">
        <v>271</v>
      </c>
      <c r="C76" s="481"/>
      <c r="D76" s="481"/>
      <c r="E76" s="481"/>
      <c r="F76" s="481"/>
      <c r="G76" s="481"/>
      <c r="H76" s="481"/>
      <c r="I76" s="232" t="s">
        <v>349</v>
      </c>
      <c r="J76" s="101"/>
      <c r="K76" s="43"/>
    </row>
    <row r="77" spans="1:11" ht="16.5" thickBot="1" x14ac:dyDescent="0.3">
      <c r="A77" s="237"/>
      <c r="B77" s="487" t="s">
        <v>328</v>
      </c>
      <c r="C77" s="437"/>
      <c r="D77" s="437"/>
      <c r="E77" s="437"/>
      <c r="F77" s="437"/>
      <c r="G77" s="437"/>
      <c r="H77" s="437"/>
      <c r="I77" s="437"/>
      <c r="J77" s="437"/>
      <c r="K77" s="438"/>
    </row>
    <row r="78" spans="1:11" ht="15.75" x14ac:dyDescent="0.25">
      <c r="A78" s="40" t="s">
        <v>59</v>
      </c>
      <c r="B78" s="445" t="s">
        <v>329</v>
      </c>
      <c r="C78" s="445"/>
      <c r="D78" s="445"/>
      <c r="E78" s="445"/>
      <c r="F78" s="445"/>
      <c r="G78" s="445"/>
      <c r="H78" s="445"/>
      <c r="I78" s="33"/>
      <c r="J78" s="37" t="s">
        <v>59</v>
      </c>
      <c r="K78" s="103" t="s">
        <v>11</v>
      </c>
    </row>
    <row r="79" spans="1:11" ht="33" customHeight="1" thickBot="1" x14ac:dyDescent="0.3">
      <c r="A79" s="190" t="s">
        <v>3</v>
      </c>
      <c r="B79" s="473" t="s">
        <v>330</v>
      </c>
      <c r="C79" s="473"/>
      <c r="D79" s="473"/>
      <c r="E79" s="473"/>
      <c r="F79" s="473"/>
      <c r="G79" s="473"/>
      <c r="H79" s="473"/>
      <c r="I79" s="25"/>
      <c r="J79" s="51" t="s">
        <v>60</v>
      </c>
      <c r="K79" s="102" t="s">
        <v>11</v>
      </c>
    </row>
    <row r="80" spans="1:11" ht="16.5" thickBot="1" x14ac:dyDescent="0.3">
      <c r="A80" s="217" t="s">
        <v>331</v>
      </c>
      <c r="B80" s="412" t="s">
        <v>834</v>
      </c>
      <c r="C80" s="412"/>
      <c r="D80" s="412"/>
      <c r="E80" s="412"/>
      <c r="F80" s="412"/>
      <c r="G80" s="412"/>
      <c r="H80" s="412"/>
      <c r="I80" s="412"/>
      <c r="J80" s="412"/>
      <c r="K80" s="413"/>
    </row>
    <row r="81" spans="1:11" ht="91.5" x14ac:dyDescent="0.25">
      <c r="A81" s="229"/>
      <c r="B81" s="271" t="s">
        <v>332</v>
      </c>
      <c r="C81" s="488" t="s">
        <v>333</v>
      </c>
      <c r="D81" s="489"/>
      <c r="E81" s="489"/>
      <c r="F81" s="489"/>
      <c r="G81" s="490"/>
      <c r="H81" s="119" t="s">
        <v>334</v>
      </c>
      <c r="I81" s="488" t="s">
        <v>335</v>
      </c>
      <c r="J81" s="490"/>
      <c r="K81" s="149" t="s">
        <v>336</v>
      </c>
    </row>
    <row r="82" spans="1:11" ht="15.75" x14ac:dyDescent="0.2">
      <c r="A82" s="44">
        <v>1</v>
      </c>
      <c r="B82" s="6" t="s">
        <v>835</v>
      </c>
      <c r="C82" s="491" t="s">
        <v>836</v>
      </c>
      <c r="D82" s="491"/>
      <c r="E82" s="491"/>
      <c r="F82" s="491"/>
      <c r="G82" s="491"/>
      <c r="H82" s="195">
        <v>0</v>
      </c>
      <c r="I82" s="597">
        <v>0.75</v>
      </c>
      <c r="J82" s="491"/>
      <c r="K82" s="238">
        <v>0</v>
      </c>
    </row>
    <row r="83" spans="1:11" ht="15.75" x14ac:dyDescent="0.2">
      <c r="A83" s="44">
        <v>2</v>
      </c>
      <c r="B83" s="6"/>
      <c r="C83" s="491"/>
      <c r="D83" s="491"/>
      <c r="E83" s="491"/>
      <c r="F83" s="491"/>
      <c r="G83" s="491"/>
      <c r="H83" s="195"/>
      <c r="I83" s="400"/>
      <c r="J83" s="400"/>
      <c r="K83" s="238"/>
    </row>
    <row r="84" spans="1:11" ht="15.75" x14ac:dyDescent="0.2">
      <c r="A84" s="44">
        <v>3</v>
      </c>
      <c r="B84" s="6"/>
      <c r="C84" s="491"/>
      <c r="D84" s="491"/>
      <c r="E84" s="491"/>
      <c r="F84" s="491"/>
      <c r="G84" s="491"/>
      <c r="H84" s="195"/>
      <c r="I84" s="400"/>
      <c r="J84" s="400"/>
      <c r="K84" s="238"/>
    </row>
    <row r="85" spans="1:11" ht="15.75" x14ac:dyDescent="0.2">
      <c r="A85" s="44">
        <v>4</v>
      </c>
      <c r="B85" s="6"/>
      <c r="C85" s="491"/>
      <c r="D85" s="491"/>
      <c r="E85" s="491"/>
      <c r="F85" s="491"/>
      <c r="G85" s="491"/>
      <c r="H85" s="195"/>
      <c r="I85" s="400"/>
      <c r="J85" s="400"/>
      <c r="K85" s="238"/>
    </row>
    <row r="86" spans="1:11" ht="15.75" x14ac:dyDescent="0.2">
      <c r="A86" s="44">
        <v>5</v>
      </c>
      <c r="B86" s="6"/>
      <c r="C86" s="491"/>
      <c r="D86" s="491"/>
      <c r="E86" s="491"/>
      <c r="F86" s="491"/>
      <c r="G86" s="491"/>
      <c r="H86" s="195"/>
      <c r="I86" s="400"/>
      <c r="J86" s="400"/>
      <c r="K86" s="238"/>
    </row>
    <row r="87" spans="1:11" ht="15.75" x14ac:dyDescent="0.2">
      <c r="A87" s="44">
        <v>6</v>
      </c>
      <c r="B87" s="6"/>
      <c r="C87" s="491"/>
      <c r="D87" s="491"/>
      <c r="E87" s="491"/>
      <c r="F87" s="491"/>
      <c r="G87" s="491"/>
      <c r="H87" s="195"/>
      <c r="I87" s="400"/>
      <c r="J87" s="400"/>
      <c r="K87" s="238"/>
    </row>
    <row r="88" spans="1:11" ht="15.75" x14ac:dyDescent="0.2">
      <c r="A88" s="44">
        <v>7</v>
      </c>
      <c r="B88" s="6"/>
      <c r="C88" s="491"/>
      <c r="D88" s="491"/>
      <c r="E88" s="491"/>
      <c r="F88" s="491"/>
      <c r="G88" s="491"/>
      <c r="H88" s="195"/>
      <c r="I88" s="400"/>
      <c r="J88" s="400"/>
      <c r="K88" s="238"/>
    </row>
    <row r="89" spans="1:11" ht="15.75" x14ac:dyDescent="0.2">
      <c r="A89" s="44">
        <v>8</v>
      </c>
      <c r="B89" s="6"/>
      <c r="C89" s="491"/>
      <c r="D89" s="491"/>
      <c r="E89" s="491"/>
      <c r="F89" s="491"/>
      <c r="G89" s="491"/>
      <c r="H89" s="195"/>
      <c r="I89" s="400"/>
      <c r="J89" s="400"/>
      <c r="K89" s="238"/>
    </row>
    <row r="90" spans="1:11" ht="15.75" x14ac:dyDescent="0.2">
      <c r="A90" s="44">
        <v>9</v>
      </c>
      <c r="B90" s="6"/>
      <c r="C90" s="491"/>
      <c r="D90" s="491"/>
      <c r="E90" s="491"/>
      <c r="F90" s="491"/>
      <c r="G90" s="491"/>
      <c r="H90" s="195"/>
      <c r="I90" s="400"/>
      <c r="J90" s="400"/>
      <c r="K90" s="238"/>
    </row>
    <row r="91" spans="1:11" ht="15.75" x14ac:dyDescent="0.2">
      <c r="A91" s="44">
        <v>10</v>
      </c>
      <c r="B91" s="6"/>
      <c r="C91" s="491"/>
      <c r="D91" s="491"/>
      <c r="E91" s="491"/>
      <c r="F91" s="491"/>
      <c r="G91" s="491"/>
      <c r="H91" s="195"/>
      <c r="I91" s="400"/>
      <c r="J91" s="400"/>
      <c r="K91" s="238"/>
    </row>
    <row r="92" spans="1:11" ht="15.75" x14ac:dyDescent="0.2">
      <c r="A92" s="44">
        <v>11</v>
      </c>
      <c r="B92" s="6"/>
      <c r="C92" s="491"/>
      <c r="D92" s="491"/>
      <c r="E92" s="491"/>
      <c r="F92" s="491"/>
      <c r="G92" s="491"/>
      <c r="H92" s="195"/>
      <c r="I92" s="400"/>
      <c r="J92" s="400"/>
      <c r="K92" s="238"/>
    </row>
    <row r="93" spans="1:11" ht="15.75" x14ac:dyDescent="0.2">
      <c r="A93" s="44">
        <v>12</v>
      </c>
      <c r="B93" s="6"/>
      <c r="C93" s="491"/>
      <c r="D93" s="491"/>
      <c r="E93" s="491"/>
      <c r="F93" s="491"/>
      <c r="G93" s="491"/>
      <c r="H93" s="195"/>
      <c r="I93" s="400"/>
      <c r="J93" s="400"/>
      <c r="K93" s="238"/>
    </row>
    <row r="94" spans="1:11" ht="16.5" thickBot="1" x14ac:dyDescent="0.25">
      <c r="A94" s="221">
        <v>13</v>
      </c>
      <c r="B94" s="30"/>
      <c r="C94" s="493"/>
      <c r="D94" s="493"/>
      <c r="E94" s="493"/>
      <c r="F94" s="493"/>
      <c r="G94" s="493"/>
      <c r="H94" s="272"/>
      <c r="I94" s="398"/>
      <c r="J94" s="398"/>
      <c r="K94" s="273"/>
    </row>
    <row r="95" spans="1:11" ht="16.5" thickBot="1" x14ac:dyDescent="0.3">
      <c r="A95" s="343" t="s">
        <v>0</v>
      </c>
      <c r="B95" s="485" t="s">
        <v>337</v>
      </c>
      <c r="C95" s="483"/>
      <c r="D95" s="483"/>
      <c r="E95" s="483"/>
      <c r="F95" s="483"/>
      <c r="G95" s="483"/>
      <c r="H95" s="483"/>
      <c r="I95" s="483"/>
      <c r="J95" s="483"/>
      <c r="K95" s="484"/>
    </row>
    <row r="96" spans="1:11" ht="16.5" thickBot="1" x14ac:dyDescent="0.3">
      <c r="A96" s="237"/>
      <c r="B96" s="437" t="s">
        <v>338</v>
      </c>
      <c r="C96" s="437"/>
      <c r="D96" s="437"/>
      <c r="E96" s="437"/>
      <c r="F96" s="437"/>
      <c r="G96" s="437"/>
      <c r="H96" s="437"/>
      <c r="I96" s="437"/>
      <c r="J96" s="437"/>
      <c r="K96" s="438"/>
    </row>
    <row r="97" spans="1:11" ht="15.75" thickBot="1" x14ac:dyDescent="0.25">
      <c r="A97" s="241"/>
      <c r="B97" s="492" t="s">
        <v>339</v>
      </c>
      <c r="C97" s="412"/>
      <c r="D97" s="412"/>
      <c r="E97" s="412"/>
      <c r="F97" s="412"/>
      <c r="G97" s="412"/>
      <c r="H97" s="412"/>
      <c r="I97" s="412"/>
      <c r="J97" s="413"/>
      <c r="K97" s="344">
        <v>1</v>
      </c>
    </row>
    <row r="98" spans="1:11" ht="45.75" thickBot="1" x14ac:dyDescent="0.25">
      <c r="A98" s="42"/>
      <c r="C98" s="116" t="s">
        <v>340</v>
      </c>
      <c r="D98" s="116" t="s">
        <v>341</v>
      </c>
      <c r="E98" s="116" t="s">
        <v>342</v>
      </c>
      <c r="F98" s="116" t="s">
        <v>343</v>
      </c>
      <c r="G98" s="116" t="s">
        <v>344</v>
      </c>
      <c r="H98" s="116" t="s">
        <v>345</v>
      </c>
      <c r="I98" s="116" t="s">
        <v>346</v>
      </c>
      <c r="J98" s="116" t="s">
        <v>347</v>
      </c>
      <c r="K98" s="340" t="s">
        <v>348</v>
      </c>
    </row>
    <row r="99" spans="1:11" ht="30" x14ac:dyDescent="0.2">
      <c r="A99" s="241">
        <v>1</v>
      </c>
      <c r="B99" s="66" t="s">
        <v>833</v>
      </c>
      <c r="C99" s="103" t="s">
        <v>349</v>
      </c>
      <c r="D99" s="103" t="s">
        <v>349</v>
      </c>
      <c r="E99" s="103"/>
      <c r="F99" s="103" t="s">
        <v>349</v>
      </c>
      <c r="G99" s="103"/>
      <c r="H99" s="103" t="s">
        <v>349</v>
      </c>
      <c r="I99" s="274"/>
      <c r="J99" s="19"/>
      <c r="K99" s="103"/>
    </row>
    <row r="100" spans="1:11" x14ac:dyDescent="0.2">
      <c r="A100" s="229"/>
      <c r="B100" s="6" t="s">
        <v>845</v>
      </c>
      <c r="C100" s="168"/>
      <c r="D100" s="168"/>
      <c r="E100" s="168"/>
      <c r="F100" s="168"/>
      <c r="G100" s="168"/>
      <c r="H100" s="168"/>
      <c r="I100" s="168"/>
      <c r="J100" s="6"/>
      <c r="K100" s="22"/>
    </row>
    <row r="101" spans="1:11" x14ac:dyDescent="0.2">
      <c r="A101" s="229"/>
      <c r="B101" s="600" t="s">
        <v>844</v>
      </c>
      <c r="C101" s="168"/>
      <c r="D101" s="168"/>
      <c r="E101" s="168"/>
      <c r="F101" s="168"/>
      <c r="G101" s="168"/>
      <c r="H101" s="168"/>
      <c r="I101" s="168"/>
      <c r="J101" s="6"/>
      <c r="K101" s="22"/>
    </row>
    <row r="102" spans="1:11" x14ac:dyDescent="0.2">
      <c r="A102" s="229"/>
      <c r="B102" s="6" t="s">
        <v>846</v>
      </c>
      <c r="C102" s="168"/>
      <c r="D102" s="168"/>
      <c r="E102" s="168"/>
      <c r="F102" s="168"/>
      <c r="G102" s="168"/>
      <c r="H102" s="168"/>
      <c r="I102" s="168"/>
      <c r="J102" s="6"/>
      <c r="K102" s="22"/>
    </row>
    <row r="103" spans="1:11" ht="15.75" thickBot="1" x14ac:dyDescent="0.25">
      <c r="A103" s="190"/>
      <c r="B103" s="30" t="s">
        <v>847</v>
      </c>
      <c r="C103" s="25"/>
      <c r="D103" s="25"/>
      <c r="E103" s="25"/>
      <c r="F103" s="25"/>
      <c r="G103" s="25"/>
      <c r="H103" s="25"/>
      <c r="I103" s="25"/>
      <c r="J103" s="30"/>
      <c r="K103" s="31"/>
    </row>
    <row r="104" spans="1:11" x14ac:dyDescent="0.2">
      <c r="A104" s="241">
        <v>2</v>
      </c>
      <c r="B104" s="19"/>
      <c r="C104" s="103"/>
      <c r="D104" s="103"/>
      <c r="E104" s="103"/>
      <c r="F104" s="103"/>
      <c r="G104" s="103"/>
      <c r="H104" s="103"/>
      <c r="I104" s="274"/>
      <c r="J104" s="19"/>
      <c r="K104" s="103"/>
    </row>
    <row r="105" spans="1:11" x14ac:dyDescent="0.2">
      <c r="A105" s="229"/>
      <c r="B105" s="6"/>
      <c r="C105" s="168"/>
      <c r="D105" s="168"/>
      <c r="E105" s="168"/>
      <c r="F105" s="168"/>
      <c r="G105" s="168"/>
      <c r="H105" s="168"/>
      <c r="I105" s="168"/>
      <c r="J105" s="6"/>
      <c r="K105" s="22"/>
    </row>
    <row r="106" spans="1:11" x14ac:dyDescent="0.2">
      <c r="A106" s="229"/>
      <c r="B106" s="6"/>
      <c r="C106" s="168"/>
      <c r="D106" s="168"/>
      <c r="E106" s="168"/>
      <c r="F106" s="168"/>
      <c r="G106" s="168"/>
      <c r="H106" s="168"/>
      <c r="I106" s="168"/>
      <c r="J106" s="6"/>
      <c r="K106" s="22"/>
    </row>
    <row r="107" spans="1:11" x14ac:dyDescent="0.2">
      <c r="A107" s="229"/>
      <c r="B107" s="6"/>
      <c r="C107" s="168"/>
      <c r="D107" s="168"/>
      <c r="E107" s="168"/>
      <c r="F107" s="168"/>
      <c r="G107" s="168"/>
      <c r="H107" s="168"/>
      <c r="I107" s="168"/>
      <c r="J107" s="6"/>
      <c r="K107" s="22"/>
    </row>
    <row r="108" spans="1:11" ht="15.75" thickBot="1" x14ac:dyDescent="0.25">
      <c r="A108" s="190"/>
      <c r="B108" s="30"/>
      <c r="C108" s="25"/>
      <c r="D108" s="25"/>
      <c r="E108" s="25"/>
      <c r="F108" s="25"/>
      <c r="G108" s="25"/>
      <c r="H108" s="25"/>
      <c r="I108" s="25"/>
      <c r="J108" s="30"/>
      <c r="K108" s="31"/>
    </row>
    <row r="109" spans="1:11" x14ac:dyDescent="0.2">
      <c r="A109" s="241">
        <v>3</v>
      </c>
      <c r="B109" s="19"/>
      <c r="C109" s="103"/>
      <c r="D109" s="103"/>
      <c r="E109" s="103"/>
      <c r="F109" s="103"/>
      <c r="G109" s="103"/>
      <c r="H109" s="103"/>
      <c r="I109" s="274"/>
      <c r="J109" s="19"/>
      <c r="K109" s="103"/>
    </row>
    <row r="110" spans="1:11" x14ac:dyDescent="0.2">
      <c r="A110" s="229"/>
      <c r="B110" s="6"/>
      <c r="C110" s="168"/>
      <c r="D110" s="168"/>
      <c r="E110" s="168"/>
      <c r="F110" s="168"/>
      <c r="G110" s="168"/>
      <c r="H110" s="168"/>
      <c r="I110" s="168"/>
      <c r="J110" s="6"/>
      <c r="K110" s="22"/>
    </row>
    <row r="111" spans="1:11" x14ac:dyDescent="0.2">
      <c r="A111" s="229"/>
      <c r="B111" s="6"/>
      <c r="C111" s="168"/>
      <c r="D111" s="168"/>
      <c r="E111" s="168"/>
      <c r="F111" s="168"/>
      <c r="G111" s="168"/>
      <c r="H111" s="168"/>
      <c r="I111" s="168"/>
      <c r="J111" s="6"/>
      <c r="K111" s="22"/>
    </row>
    <row r="112" spans="1:11" x14ac:dyDescent="0.2">
      <c r="A112" s="229"/>
      <c r="B112" s="6"/>
      <c r="C112" s="168"/>
      <c r="D112" s="168"/>
      <c r="E112" s="168"/>
      <c r="F112" s="168"/>
      <c r="G112" s="168"/>
      <c r="H112" s="168"/>
      <c r="I112" s="168"/>
      <c r="J112" s="6"/>
      <c r="K112" s="22"/>
    </row>
    <row r="113" spans="1:11" ht="15.75" thickBot="1" x14ac:dyDescent="0.25">
      <c r="A113" s="190"/>
      <c r="B113" s="30"/>
      <c r="C113" s="25"/>
      <c r="D113" s="25"/>
      <c r="E113" s="25"/>
      <c r="F113" s="25"/>
      <c r="G113" s="25"/>
      <c r="H113" s="25"/>
      <c r="I113" s="25"/>
      <c r="J113" s="30"/>
      <c r="K113" s="31"/>
    </row>
    <row r="114" spans="1:11" x14ac:dyDescent="0.2">
      <c r="A114" s="241">
        <v>4</v>
      </c>
      <c r="B114" s="19"/>
      <c r="C114" s="103"/>
      <c r="D114" s="103"/>
      <c r="E114" s="103"/>
      <c r="F114" s="103"/>
      <c r="G114" s="103"/>
      <c r="H114" s="103"/>
      <c r="I114" s="274"/>
      <c r="J114" s="19"/>
      <c r="K114" s="103"/>
    </row>
    <row r="115" spans="1:11" x14ac:dyDescent="0.2">
      <c r="A115" s="229"/>
      <c r="B115" s="6"/>
      <c r="C115" s="168"/>
      <c r="D115" s="168"/>
      <c r="E115" s="168"/>
      <c r="F115" s="168"/>
      <c r="G115" s="168"/>
      <c r="H115" s="168"/>
      <c r="I115" s="168"/>
      <c r="J115" s="6"/>
      <c r="K115" s="22"/>
    </row>
    <row r="116" spans="1:11" x14ac:dyDescent="0.2">
      <c r="A116" s="229"/>
      <c r="B116" s="6"/>
      <c r="C116" s="168"/>
      <c r="D116" s="168"/>
      <c r="E116" s="168"/>
      <c r="F116" s="168"/>
      <c r="G116" s="168"/>
      <c r="H116" s="168"/>
      <c r="I116" s="168"/>
      <c r="J116" s="6"/>
      <c r="K116" s="22"/>
    </row>
    <row r="117" spans="1:11" x14ac:dyDescent="0.2">
      <c r="A117" s="229"/>
      <c r="B117" s="6"/>
      <c r="C117" s="168"/>
      <c r="D117" s="168"/>
      <c r="E117" s="168"/>
      <c r="F117" s="168"/>
      <c r="G117" s="168"/>
      <c r="H117" s="168"/>
      <c r="I117" s="168"/>
      <c r="J117" s="6"/>
      <c r="K117" s="22"/>
    </row>
    <row r="118" spans="1:11" ht="15.75" thickBot="1" x14ac:dyDescent="0.25">
      <c r="A118" s="190"/>
      <c r="B118" s="30"/>
      <c r="C118" s="25"/>
      <c r="D118" s="25"/>
      <c r="E118" s="25"/>
      <c r="F118" s="25"/>
      <c r="G118" s="25"/>
      <c r="H118" s="25"/>
      <c r="I118" s="25"/>
      <c r="J118" s="30"/>
      <c r="K118" s="31"/>
    </row>
    <row r="119" spans="1:11" x14ac:dyDescent="0.2">
      <c r="A119" s="241">
        <v>5</v>
      </c>
      <c r="B119" s="19"/>
      <c r="C119" s="103"/>
      <c r="D119" s="103"/>
      <c r="E119" s="103"/>
      <c r="F119" s="103"/>
      <c r="G119" s="103"/>
      <c r="H119" s="103"/>
      <c r="I119" s="274"/>
      <c r="J119" s="19"/>
      <c r="K119" s="103"/>
    </row>
    <row r="120" spans="1:11" x14ac:dyDescent="0.2">
      <c r="A120" s="229"/>
      <c r="B120" s="6"/>
      <c r="C120" s="168"/>
      <c r="D120" s="168"/>
      <c r="E120" s="168"/>
      <c r="F120" s="168"/>
      <c r="G120" s="168"/>
      <c r="H120" s="168"/>
      <c r="I120" s="168"/>
      <c r="J120" s="6"/>
      <c r="K120" s="22"/>
    </row>
    <row r="121" spans="1:11" x14ac:dyDescent="0.2">
      <c r="A121" s="229"/>
      <c r="B121" s="6"/>
      <c r="C121" s="168"/>
      <c r="D121" s="168"/>
      <c r="E121" s="168"/>
      <c r="F121" s="168"/>
      <c r="G121" s="168"/>
      <c r="H121" s="168"/>
      <c r="I121" s="168"/>
      <c r="J121" s="6"/>
      <c r="K121" s="22"/>
    </row>
    <row r="122" spans="1:11" x14ac:dyDescent="0.2">
      <c r="A122" s="229"/>
      <c r="B122" s="6"/>
      <c r="C122" s="168"/>
      <c r="D122" s="168"/>
      <c r="E122" s="168"/>
      <c r="F122" s="168"/>
      <c r="G122" s="168"/>
      <c r="H122" s="168"/>
      <c r="I122" s="168"/>
      <c r="J122" s="6"/>
      <c r="K122" s="22"/>
    </row>
    <row r="123" spans="1:11" ht="15.75" thickBot="1" x14ac:dyDescent="0.25">
      <c r="A123" s="190"/>
      <c r="B123" s="30"/>
      <c r="C123" s="25"/>
      <c r="D123" s="25"/>
      <c r="E123" s="25"/>
      <c r="F123" s="25"/>
      <c r="G123" s="25"/>
      <c r="H123" s="25"/>
      <c r="I123" s="25"/>
      <c r="J123" s="30"/>
      <c r="K123" s="31"/>
    </row>
    <row r="124" spans="1:11" x14ac:dyDescent="0.2">
      <c r="A124" s="241">
        <v>6</v>
      </c>
      <c r="B124" s="19"/>
      <c r="C124" s="103"/>
      <c r="D124" s="103"/>
      <c r="E124" s="103"/>
      <c r="F124" s="103"/>
      <c r="G124" s="103"/>
      <c r="H124" s="103"/>
      <c r="I124" s="274"/>
      <c r="J124" s="19"/>
      <c r="K124" s="103"/>
    </row>
    <row r="125" spans="1:11" x14ac:dyDescent="0.2">
      <c r="A125" s="229"/>
      <c r="B125" s="6"/>
      <c r="C125" s="168"/>
      <c r="D125" s="168"/>
      <c r="E125" s="168"/>
      <c r="F125" s="168"/>
      <c r="G125" s="168"/>
      <c r="H125" s="168"/>
      <c r="I125" s="168"/>
      <c r="J125" s="6"/>
      <c r="K125" s="22"/>
    </row>
    <row r="126" spans="1:11" x14ac:dyDescent="0.2">
      <c r="A126" s="229"/>
      <c r="B126" s="6"/>
      <c r="C126" s="168"/>
      <c r="D126" s="168"/>
      <c r="E126" s="168"/>
      <c r="F126" s="168"/>
      <c r="G126" s="168"/>
      <c r="H126" s="168"/>
      <c r="I126" s="168"/>
      <c r="J126" s="6"/>
      <c r="K126" s="22"/>
    </row>
    <row r="127" spans="1:11" x14ac:dyDescent="0.2">
      <c r="A127" s="229"/>
      <c r="B127" s="6"/>
      <c r="C127" s="168"/>
      <c r="D127" s="168"/>
      <c r="E127" s="168"/>
      <c r="F127" s="168"/>
      <c r="G127" s="168"/>
      <c r="H127" s="168"/>
      <c r="I127" s="168"/>
      <c r="J127" s="6"/>
      <c r="K127" s="22"/>
    </row>
    <row r="128" spans="1:11" ht="15.75" thickBot="1" x14ac:dyDescent="0.25">
      <c r="A128" s="190"/>
      <c r="B128" s="30"/>
      <c r="C128" s="25"/>
      <c r="D128" s="25"/>
      <c r="E128" s="25"/>
      <c r="F128" s="25"/>
      <c r="G128" s="25"/>
      <c r="H128" s="25"/>
      <c r="I128" s="25"/>
      <c r="J128" s="30"/>
      <c r="K128" s="31"/>
    </row>
    <row r="129" spans="1:11" x14ac:dyDescent="0.2">
      <c r="A129" s="241">
        <v>7</v>
      </c>
      <c r="B129" s="19"/>
      <c r="C129" s="103"/>
      <c r="D129" s="103"/>
      <c r="E129" s="103"/>
      <c r="F129" s="103"/>
      <c r="G129" s="103"/>
      <c r="H129" s="103"/>
      <c r="I129" s="274"/>
      <c r="J129" s="19"/>
      <c r="K129" s="103"/>
    </row>
    <row r="130" spans="1:11" x14ac:dyDescent="0.2">
      <c r="A130" s="229"/>
      <c r="B130" s="6"/>
      <c r="C130" s="168"/>
      <c r="D130" s="168"/>
      <c r="E130" s="168"/>
      <c r="F130" s="168"/>
      <c r="G130" s="168"/>
      <c r="H130" s="168"/>
      <c r="I130" s="168"/>
      <c r="J130" s="6"/>
      <c r="K130" s="22"/>
    </row>
    <row r="131" spans="1:11" x14ac:dyDescent="0.2">
      <c r="A131" s="229"/>
      <c r="B131" s="6"/>
      <c r="C131" s="168"/>
      <c r="D131" s="168"/>
      <c r="E131" s="168"/>
      <c r="F131" s="168"/>
      <c r="G131" s="168"/>
      <c r="H131" s="168"/>
      <c r="I131" s="168"/>
      <c r="J131" s="6"/>
      <c r="K131" s="22"/>
    </row>
    <row r="132" spans="1:11" x14ac:dyDescent="0.2">
      <c r="A132" s="229"/>
      <c r="B132" s="6"/>
      <c r="C132" s="168"/>
      <c r="D132" s="168"/>
      <c r="E132" s="168"/>
      <c r="F132" s="168"/>
      <c r="G132" s="168"/>
      <c r="H132" s="168"/>
      <c r="I132" s="168"/>
      <c r="J132" s="6"/>
      <c r="K132" s="22"/>
    </row>
    <row r="133" spans="1:11" ht="15.75" thickBot="1" x14ac:dyDescent="0.25">
      <c r="A133" s="190"/>
      <c r="B133" s="30"/>
      <c r="C133" s="25"/>
      <c r="D133" s="25"/>
      <c r="E133" s="25"/>
      <c r="F133" s="25"/>
      <c r="G133" s="25"/>
      <c r="H133" s="25"/>
      <c r="I133" s="25"/>
      <c r="J133" s="30"/>
      <c r="K133" s="31"/>
    </row>
    <row r="134" spans="1:11" x14ac:dyDescent="0.2">
      <c r="A134" s="241">
        <v>8</v>
      </c>
      <c r="B134" s="19"/>
      <c r="C134" s="103"/>
      <c r="D134" s="103"/>
      <c r="E134" s="103"/>
      <c r="F134" s="103"/>
      <c r="G134" s="103"/>
      <c r="H134" s="103"/>
      <c r="I134" s="274"/>
      <c r="J134" s="19"/>
      <c r="K134" s="103"/>
    </row>
    <row r="135" spans="1:11" x14ac:dyDescent="0.2">
      <c r="A135" s="229"/>
      <c r="B135" s="6"/>
      <c r="C135" s="168"/>
      <c r="D135" s="168"/>
      <c r="E135" s="168"/>
      <c r="F135" s="168"/>
      <c r="G135" s="168"/>
      <c r="H135" s="168"/>
      <c r="I135" s="168"/>
      <c r="J135" s="6"/>
      <c r="K135" s="22"/>
    </row>
    <row r="136" spans="1:11" x14ac:dyDescent="0.2">
      <c r="A136" s="229"/>
      <c r="B136" s="6"/>
      <c r="C136" s="168"/>
      <c r="D136" s="168"/>
      <c r="E136" s="168"/>
      <c r="F136" s="168"/>
      <c r="G136" s="168"/>
      <c r="H136" s="168"/>
      <c r="I136" s="168"/>
      <c r="J136" s="6"/>
      <c r="K136" s="22"/>
    </row>
    <row r="137" spans="1:11" x14ac:dyDescent="0.2">
      <c r="A137" s="229"/>
      <c r="B137" s="6"/>
      <c r="C137" s="168"/>
      <c r="D137" s="168"/>
      <c r="E137" s="168"/>
      <c r="F137" s="168"/>
      <c r="G137" s="168"/>
      <c r="H137" s="168"/>
      <c r="I137" s="168"/>
      <c r="J137" s="6"/>
      <c r="K137" s="22"/>
    </row>
    <row r="138" spans="1:11" ht="15.75" thickBot="1" x14ac:dyDescent="0.25">
      <c r="A138" s="190"/>
      <c r="B138" s="30"/>
      <c r="C138" s="25"/>
      <c r="D138" s="25"/>
      <c r="E138" s="25"/>
      <c r="F138" s="25"/>
      <c r="G138" s="25"/>
      <c r="H138" s="25"/>
      <c r="I138" s="25"/>
      <c r="J138" s="30"/>
      <c r="K138" s="31"/>
    </row>
    <row r="139" spans="1:11" x14ac:dyDescent="0.2">
      <c r="A139" s="241">
        <v>9</v>
      </c>
      <c r="B139" s="19"/>
      <c r="C139" s="103"/>
      <c r="D139" s="103"/>
      <c r="E139" s="103"/>
      <c r="F139" s="103"/>
      <c r="G139" s="103"/>
      <c r="H139" s="103"/>
      <c r="I139" s="274"/>
      <c r="J139" s="19"/>
      <c r="K139" s="103"/>
    </row>
    <row r="140" spans="1:11" x14ac:dyDescent="0.2">
      <c r="A140" s="229"/>
      <c r="B140" s="6"/>
      <c r="C140" s="168"/>
      <c r="D140" s="168"/>
      <c r="E140" s="168"/>
      <c r="F140" s="168"/>
      <c r="G140" s="168"/>
      <c r="H140" s="168"/>
      <c r="I140" s="168"/>
      <c r="J140" s="6"/>
      <c r="K140" s="22"/>
    </row>
    <row r="141" spans="1:11" x14ac:dyDescent="0.2">
      <c r="A141" s="229"/>
      <c r="B141" s="6"/>
      <c r="C141" s="168"/>
      <c r="D141" s="168"/>
      <c r="E141" s="168"/>
      <c r="F141" s="168"/>
      <c r="G141" s="168"/>
      <c r="H141" s="168"/>
      <c r="I141" s="168"/>
      <c r="J141" s="6"/>
      <c r="K141" s="22"/>
    </row>
    <row r="142" spans="1:11" x14ac:dyDescent="0.2">
      <c r="A142" s="229"/>
      <c r="B142" s="6"/>
      <c r="C142" s="168"/>
      <c r="D142" s="168"/>
      <c r="E142" s="168"/>
      <c r="F142" s="168"/>
      <c r="G142" s="168"/>
      <c r="H142" s="168"/>
      <c r="I142" s="168"/>
      <c r="J142" s="6"/>
      <c r="K142" s="22"/>
    </row>
    <row r="143" spans="1:11" ht="15.75" thickBot="1" x14ac:dyDescent="0.25">
      <c r="A143" s="190"/>
      <c r="B143" s="30"/>
      <c r="C143" s="25"/>
      <c r="D143" s="25"/>
      <c r="E143" s="25"/>
      <c r="F143" s="25"/>
      <c r="G143" s="25"/>
      <c r="H143" s="25"/>
      <c r="I143" s="25"/>
      <c r="J143" s="30"/>
      <c r="K143" s="31"/>
    </row>
    <row r="144" spans="1:11" x14ac:dyDescent="0.2">
      <c r="A144" s="241">
        <v>10</v>
      </c>
      <c r="B144" s="19"/>
      <c r="C144" s="103"/>
      <c r="D144" s="103"/>
      <c r="E144" s="103"/>
      <c r="F144" s="103"/>
      <c r="G144" s="103"/>
      <c r="H144" s="103"/>
      <c r="I144" s="274"/>
      <c r="J144" s="19"/>
      <c r="K144" s="103"/>
    </row>
    <row r="145" spans="1:11" x14ac:dyDescent="0.2">
      <c r="A145" s="229"/>
      <c r="B145" s="6"/>
      <c r="C145" s="168"/>
      <c r="D145" s="168"/>
      <c r="E145" s="168"/>
      <c r="F145" s="168"/>
      <c r="G145" s="168"/>
      <c r="H145" s="168"/>
      <c r="I145" s="168"/>
      <c r="J145" s="6"/>
      <c r="K145" s="22"/>
    </row>
    <row r="146" spans="1:11" x14ac:dyDescent="0.2">
      <c r="A146" s="229"/>
      <c r="B146" s="6"/>
      <c r="C146" s="168"/>
      <c r="D146" s="168"/>
      <c r="E146" s="168"/>
      <c r="F146" s="168"/>
      <c r="G146" s="168"/>
      <c r="H146" s="168"/>
      <c r="I146" s="168"/>
      <c r="J146" s="6"/>
      <c r="K146" s="22"/>
    </row>
    <row r="147" spans="1:11" x14ac:dyDescent="0.2">
      <c r="A147" s="229"/>
      <c r="B147" s="6"/>
      <c r="C147" s="168"/>
      <c r="D147" s="168"/>
      <c r="E147" s="168"/>
      <c r="F147" s="168"/>
      <c r="G147" s="168"/>
      <c r="H147" s="168"/>
      <c r="I147" s="168"/>
      <c r="J147" s="6"/>
      <c r="K147" s="22"/>
    </row>
    <row r="148" spans="1:11" ht="15.75" thickBot="1" x14ac:dyDescent="0.25">
      <c r="A148" s="190"/>
      <c r="B148" s="30"/>
      <c r="C148" s="25"/>
      <c r="D148" s="25"/>
      <c r="E148" s="25"/>
      <c r="F148" s="25"/>
      <c r="G148" s="25"/>
      <c r="H148" s="25"/>
      <c r="I148" s="25"/>
      <c r="J148" s="30"/>
      <c r="K148" s="31"/>
    </row>
    <row r="149" spans="1:11" ht="16.5" thickBot="1" x14ac:dyDescent="0.3">
      <c r="A149" s="237"/>
      <c r="B149" s="409" t="s">
        <v>510</v>
      </c>
      <c r="C149" s="409"/>
      <c r="D149" s="409"/>
      <c r="E149" s="409"/>
      <c r="F149" s="409"/>
      <c r="G149" s="409"/>
      <c r="H149" s="409"/>
      <c r="I149" s="409"/>
      <c r="J149" s="409"/>
      <c r="K149" s="410"/>
    </row>
    <row r="150" spans="1:11" ht="15.75" thickBot="1" x14ac:dyDescent="0.25">
      <c r="A150" s="237"/>
      <c r="B150" s="478" t="s">
        <v>511</v>
      </c>
      <c r="C150" s="478"/>
      <c r="D150" s="478"/>
      <c r="E150" s="478"/>
      <c r="F150" s="478"/>
      <c r="G150" s="478"/>
      <c r="H150" s="508"/>
      <c r="I150" s="508"/>
      <c r="J150" s="508"/>
      <c r="K150" s="509"/>
    </row>
    <row r="151" spans="1:11" x14ac:dyDescent="0.2">
      <c r="A151" s="229"/>
      <c r="B151" s="505" t="s">
        <v>512</v>
      </c>
      <c r="C151" s="506"/>
      <c r="D151" s="506"/>
      <c r="E151" s="506"/>
      <c r="F151" s="506"/>
      <c r="G151" s="507"/>
      <c r="H151" s="502" t="s">
        <v>513</v>
      </c>
      <c r="I151" s="503"/>
      <c r="J151" s="503"/>
      <c r="K151" s="504"/>
    </row>
    <row r="152" spans="1:11" x14ac:dyDescent="0.2">
      <c r="A152" s="212">
        <v>1</v>
      </c>
      <c r="B152" s="498"/>
      <c r="C152" s="499"/>
      <c r="D152" s="499"/>
      <c r="E152" s="499"/>
      <c r="F152" s="499"/>
      <c r="G152" s="500"/>
      <c r="H152" s="498"/>
      <c r="I152" s="499"/>
      <c r="J152" s="499"/>
      <c r="K152" s="501"/>
    </row>
    <row r="153" spans="1:11" x14ac:dyDescent="0.2">
      <c r="A153" s="229"/>
      <c r="B153" s="494"/>
      <c r="C153" s="495"/>
      <c r="D153" s="495"/>
      <c r="E153" s="495"/>
      <c r="F153" s="495"/>
      <c r="G153" s="496"/>
      <c r="H153" s="494"/>
      <c r="I153" s="495"/>
      <c r="J153" s="495"/>
      <c r="K153" s="497"/>
    </row>
    <row r="154" spans="1:11" x14ac:dyDescent="0.2">
      <c r="A154" s="229"/>
      <c r="B154" s="494"/>
      <c r="C154" s="495"/>
      <c r="D154" s="495"/>
      <c r="E154" s="495"/>
      <c r="F154" s="495"/>
      <c r="G154" s="496"/>
      <c r="H154" s="494"/>
      <c r="I154" s="495"/>
      <c r="J154" s="495"/>
      <c r="K154" s="497"/>
    </row>
    <row r="155" spans="1:11" x14ac:dyDescent="0.2">
      <c r="A155" s="212">
        <v>2</v>
      </c>
      <c r="B155" s="498"/>
      <c r="C155" s="499"/>
      <c r="D155" s="499"/>
      <c r="E155" s="499"/>
      <c r="F155" s="499"/>
      <c r="G155" s="500"/>
      <c r="H155" s="498"/>
      <c r="I155" s="499"/>
      <c r="J155" s="499"/>
      <c r="K155" s="501"/>
    </row>
    <row r="156" spans="1:11" x14ac:dyDescent="0.2">
      <c r="A156" s="229"/>
      <c r="B156" s="494"/>
      <c r="C156" s="495"/>
      <c r="D156" s="495"/>
      <c r="E156" s="495"/>
      <c r="F156" s="495"/>
      <c r="G156" s="496"/>
      <c r="H156" s="494"/>
      <c r="I156" s="495"/>
      <c r="J156" s="495"/>
      <c r="K156" s="497"/>
    </row>
    <row r="157" spans="1:11" x14ac:dyDescent="0.2">
      <c r="A157" s="276"/>
      <c r="B157" s="369"/>
      <c r="C157" s="370"/>
      <c r="D157" s="370"/>
      <c r="E157" s="370"/>
      <c r="F157" s="370"/>
      <c r="G157" s="392"/>
      <c r="H157" s="369"/>
      <c r="I157" s="370"/>
      <c r="J157" s="370"/>
      <c r="K157" s="510"/>
    </row>
    <row r="158" spans="1:11" x14ac:dyDescent="0.2">
      <c r="A158" s="212">
        <v>3</v>
      </c>
      <c r="B158" s="498"/>
      <c r="C158" s="499"/>
      <c r="D158" s="499"/>
      <c r="E158" s="499"/>
      <c r="F158" s="499"/>
      <c r="G158" s="500"/>
      <c r="H158" s="498"/>
      <c r="I158" s="499"/>
      <c r="J158" s="499"/>
      <c r="K158" s="501"/>
    </row>
    <row r="159" spans="1:11" x14ac:dyDescent="0.2">
      <c r="A159" s="229"/>
      <c r="B159" s="494"/>
      <c r="C159" s="495"/>
      <c r="D159" s="495"/>
      <c r="E159" s="495"/>
      <c r="F159" s="495"/>
      <c r="G159" s="496"/>
      <c r="H159" s="494"/>
      <c r="I159" s="495"/>
      <c r="J159" s="495"/>
      <c r="K159" s="497"/>
    </row>
    <row r="160" spans="1:11" x14ac:dyDescent="0.2">
      <c r="A160" s="276"/>
      <c r="B160" s="369"/>
      <c r="C160" s="370"/>
      <c r="D160" s="370"/>
      <c r="E160" s="370"/>
      <c r="F160" s="370"/>
      <c r="G160" s="392"/>
      <c r="H160" s="369"/>
      <c r="I160" s="370"/>
      <c r="J160" s="370"/>
      <c r="K160" s="510"/>
    </row>
    <row r="161" spans="1:11" x14ac:dyDescent="0.2">
      <c r="A161" s="212">
        <v>4</v>
      </c>
      <c r="B161" s="498"/>
      <c r="C161" s="499"/>
      <c r="D161" s="499"/>
      <c r="E161" s="499"/>
      <c r="F161" s="499"/>
      <c r="G161" s="500"/>
      <c r="H161" s="498"/>
      <c r="I161" s="499"/>
      <c r="J161" s="499"/>
      <c r="K161" s="501"/>
    </row>
    <row r="162" spans="1:11" x14ac:dyDescent="0.2">
      <c r="A162" s="229"/>
      <c r="B162" s="494"/>
      <c r="C162" s="495"/>
      <c r="D162" s="495"/>
      <c r="E162" s="495"/>
      <c r="F162" s="495"/>
      <c r="G162" s="496"/>
      <c r="H162" s="494"/>
      <c r="I162" s="495"/>
      <c r="J162" s="495"/>
      <c r="K162" s="497"/>
    </row>
    <row r="163" spans="1:11" x14ac:dyDescent="0.2">
      <c r="A163" s="229"/>
      <c r="B163" s="494"/>
      <c r="C163" s="495"/>
      <c r="D163" s="495"/>
      <c r="E163" s="495"/>
      <c r="F163" s="495"/>
      <c r="G163" s="496"/>
      <c r="H163" s="494"/>
      <c r="I163" s="495"/>
      <c r="J163" s="495"/>
      <c r="K163" s="497"/>
    </row>
    <row r="164" spans="1:11" x14ac:dyDescent="0.2">
      <c r="A164" s="212">
        <v>5</v>
      </c>
      <c r="B164" s="498"/>
      <c r="C164" s="499"/>
      <c r="D164" s="499"/>
      <c r="E164" s="499"/>
      <c r="F164" s="499"/>
      <c r="G164" s="500"/>
      <c r="H164" s="498"/>
      <c r="I164" s="499"/>
      <c r="J164" s="499"/>
      <c r="K164" s="501"/>
    </row>
    <row r="165" spans="1:11" x14ac:dyDescent="0.2">
      <c r="A165" s="229"/>
      <c r="B165" s="494"/>
      <c r="C165" s="495"/>
      <c r="D165" s="495"/>
      <c r="E165" s="495"/>
      <c r="F165" s="495"/>
      <c r="G165" s="496"/>
      <c r="H165" s="494"/>
      <c r="I165" s="495"/>
      <c r="J165" s="495"/>
      <c r="K165" s="497"/>
    </row>
    <row r="166" spans="1:11" x14ac:dyDescent="0.2">
      <c r="A166" s="276"/>
      <c r="B166" s="369"/>
      <c r="C166" s="370"/>
      <c r="D166" s="370"/>
      <c r="E166" s="370"/>
      <c r="F166" s="370"/>
      <c r="G166" s="392"/>
      <c r="H166" s="369"/>
      <c r="I166" s="370"/>
      <c r="J166" s="370"/>
      <c r="K166" s="510"/>
    </row>
    <row r="167" spans="1:11" x14ac:dyDescent="0.2">
      <c r="A167" s="212">
        <v>6</v>
      </c>
      <c r="B167" s="498"/>
      <c r="C167" s="499"/>
      <c r="D167" s="499"/>
      <c r="E167" s="499"/>
      <c r="F167" s="499"/>
      <c r="G167" s="500"/>
      <c r="H167" s="498"/>
      <c r="I167" s="499"/>
      <c r="J167" s="499"/>
      <c r="K167" s="501"/>
    </row>
    <row r="168" spans="1:11" x14ac:dyDescent="0.2">
      <c r="A168" s="229"/>
      <c r="B168" s="494"/>
      <c r="C168" s="495"/>
      <c r="D168" s="495"/>
      <c r="E168" s="495"/>
      <c r="F168" s="495"/>
      <c r="G168" s="496"/>
      <c r="H168" s="494"/>
      <c r="I168" s="495"/>
      <c r="J168" s="495"/>
      <c r="K168" s="497"/>
    </row>
    <row r="169" spans="1:11" x14ac:dyDescent="0.2">
      <c r="A169" s="276"/>
      <c r="B169" s="369"/>
      <c r="C169" s="370"/>
      <c r="D169" s="370"/>
      <c r="E169" s="370"/>
      <c r="F169" s="370"/>
      <c r="G169" s="392"/>
      <c r="H169" s="369"/>
      <c r="I169" s="370"/>
      <c r="J169" s="370"/>
      <c r="K169" s="510"/>
    </row>
    <row r="170" spans="1:11" x14ac:dyDescent="0.2">
      <c r="A170" s="212">
        <v>7</v>
      </c>
      <c r="B170" s="498"/>
      <c r="C170" s="499"/>
      <c r="D170" s="499"/>
      <c r="E170" s="499"/>
      <c r="F170" s="499"/>
      <c r="G170" s="500"/>
      <c r="H170" s="498"/>
      <c r="I170" s="499"/>
      <c r="J170" s="499"/>
      <c r="K170" s="501"/>
    </row>
    <row r="171" spans="1:11" x14ac:dyDescent="0.2">
      <c r="A171" s="229"/>
      <c r="B171" s="494"/>
      <c r="C171" s="495"/>
      <c r="D171" s="495"/>
      <c r="E171" s="495"/>
      <c r="F171" s="495"/>
      <c r="G171" s="496"/>
      <c r="H171" s="494"/>
      <c r="I171" s="495"/>
      <c r="J171" s="495"/>
      <c r="K171" s="497"/>
    </row>
    <row r="172" spans="1:11" x14ac:dyDescent="0.2">
      <c r="A172" s="229"/>
      <c r="B172" s="494"/>
      <c r="C172" s="495"/>
      <c r="D172" s="495"/>
      <c r="E172" s="495"/>
      <c r="F172" s="495"/>
      <c r="G172" s="496"/>
      <c r="H172" s="494"/>
      <c r="I172" s="495"/>
      <c r="J172" s="495"/>
      <c r="K172" s="497"/>
    </row>
    <row r="173" spans="1:11" x14ac:dyDescent="0.2">
      <c r="A173" s="212">
        <v>8</v>
      </c>
      <c r="B173" s="498"/>
      <c r="C173" s="499"/>
      <c r="D173" s="499"/>
      <c r="E173" s="499"/>
      <c r="F173" s="499"/>
      <c r="G173" s="500"/>
      <c r="H173" s="498"/>
      <c r="I173" s="499"/>
      <c r="J173" s="499"/>
      <c r="K173" s="501"/>
    </row>
    <row r="174" spans="1:11" x14ac:dyDescent="0.2">
      <c r="A174" s="229"/>
      <c r="B174" s="494"/>
      <c r="C174" s="495"/>
      <c r="D174" s="495"/>
      <c r="E174" s="495"/>
      <c r="F174" s="495"/>
      <c r="G174" s="496"/>
      <c r="H174" s="494"/>
      <c r="I174" s="495"/>
      <c r="J174" s="495"/>
      <c r="K174" s="497"/>
    </row>
    <row r="175" spans="1:11" x14ac:dyDescent="0.2">
      <c r="A175" s="276"/>
      <c r="B175" s="369"/>
      <c r="C175" s="370"/>
      <c r="D175" s="370"/>
      <c r="E175" s="370"/>
      <c r="F175" s="370"/>
      <c r="G175" s="392"/>
      <c r="H175" s="369"/>
      <c r="I175" s="370"/>
      <c r="J175" s="370"/>
      <c r="K175" s="510"/>
    </row>
    <row r="176" spans="1:11" x14ac:dyDescent="0.2">
      <c r="A176" s="212">
        <v>9</v>
      </c>
      <c r="B176" s="498"/>
      <c r="C176" s="499"/>
      <c r="D176" s="499"/>
      <c r="E176" s="499"/>
      <c r="F176" s="499"/>
      <c r="G176" s="500"/>
      <c r="H176" s="498"/>
      <c r="I176" s="499"/>
      <c r="J176" s="499"/>
      <c r="K176" s="501"/>
    </row>
    <row r="177" spans="1:11" x14ac:dyDescent="0.2">
      <c r="A177" s="229"/>
      <c r="B177" s="494"/>
      <c r="C177" s="495"/>
      <c r="D177" s="495"/>
      <c r="E177" s="495"/>
      <c r="F177" s="495"/>
      <c r="G177" s="496"/>
      <c r="H177" s="494"/>
      <c r="I177" s="495"/>
      <c r="J177" s="495"/>
      <c r="K177" s="497"/>
    </row>
    <row r="178" spans="1:11" x14ac:dyDescent="0.2">
      <c r="A178" s="276"/>
      <c r="B178" s="369"/>
      <c r="C178" s="370"/>
      <c r="D178" s="370"/>
      <c r="E178" s="370"/>
      <c r="F178" s="370"/>
      <c r="G178" s="392"/>
      <c r="H178" s="369"/>
      <c r="I178" s="370"/>
      <c r="J178" s="370"/>
      <c r="K178" s="510"/>
    </row>
    <row r="179" spans="1:11" x14ac:dyDescent="0.2">
      <c r="A179" s="212">
        <v>10</v>
      </c>
      <c r="B179" s="494"/>
      <c r="C179" s="495"/>
      <c r="D179" s="495"/>
      <c r="E179" s="495"/>
      <c r="F179" s="495"/>
      <c r="G179" s="496"/>
      <c r="H179" s="494"/>
      <c r="I179" s="495"/>
      <c r="J179" s="495"/>
      <c r="K179" s="497"/>
    </row>
    <row r="180" spans="1:11" x14ac:dyDescent="0.2">
      <c r="A180" s="229"/>
      <c r="B180" s="494"/>
      <c r="C180" s="495"/>
      <c r="D180" s="495"/>
      <c r="E180" s="495"/>
      <c r="F180" s="495"/>
      <c r="G180" s="496"/>
      <c r="H180" s="494"/>
      <c r="I180" s="495"/>
      <c r="J180" s="495"/>
      <c r="K180" s="497"/>
    </row>
    <row r="181" spans="1:11" x14ac:dyDescent="0.2">
      <c r="A181" s="229"/>
      <c r="B181" s="494"/>
      <c r="C181" s="495"/>
      <c r="D181" s="495"/>
      <c r="E181" s="495"/>
      <c r="F181" s="495"/>
      <c r="G181" s="496"/>
      <c r="H181" s="494"/>
      <c r="I181" s="495"/>
      <c r="J181" s="495"/>
      <c r="K181" s="497"/>
    </row>
    <row r="182" spans="1:11" ht="15.75" thickBot="1" x14ac:dyDescent="0.25">
      <c r="A182" s="229"/>
      <c r="B182" s="494"/>
      <c r="C182" s="495"/>
      <c r="D182" s="495"/>
      <c r="E182" s="495"/>
      <c r="F182" s="495"/>
      <c r="G182" s="496"/>
      <c r="H182" s="494"/>
      <c r="I182" s="495"/>
      <c r="J182" s="495"/>
      <c r="K182" s="497"/>
    </row>
    <row r="183" spans="1:11" ht="16.5" thickBot="1" x14ac:dyDescent="0.3">
      <c r="A183" s="277" t="s">
        <v>90</v>
      </c>
      <c r="B183" s="514" t="s">
        <v>514</v>
      </c>
      <c r="C183" s="514"/>
      <c r="D183" s="514"/>
      <c r="E183" s="514"/>
      <c r="F183" s="514"/>
      <c r="G183" s="514"/>
      <c r="H183" s="514"/>
      <c r="I183" s="514"/>
      <c r="J183" s="514"/>
      <c r="K183" s="515"/>
    </row>
    <row r="184" spans="1:11" x14ac:dyDescent="0.2">
      <c r="A184" s="263"/>
      <c r="B184" s="445" t="s">
        <v>720</v>
      </c>
      <c r="C184" s="445"/>
      <c r="D184" s="445"/>
      <c r="E184" s="445"/>
      <c r="F184" s="445"/>
      <c r="G184" s="445"/>
      <c r="H184" s="445"/>
      <c r="I184" s="445"/>
      <c r="J184" s="445"/>
      <c r="K184" s="516"/>
    </row>
    <row r="185" spans="1:11" ht="15.75" x14ac:dyDescent="0.25">
      <c r="A185" s="39">
        <v>1</v>
      </c>
      <c r="B185" s="474" t="s">
        <v>515</v>
      </c>
      <c r="C185" s="474"/>
      <c r="D185" s="474"/>
      <c r="E185" s="474"/>
      <c r="F185" s="474"/>
      <c r="G185" s="474"/>
      <c r="H185" s="474"/>
      <c r="I185" s="474"/>
      <c r="J185" s="474"/>
      <c r="K185" s="512"/>
    </row>
    <row r="186" spans="1:11" ht="15.75" x14ac:dyDescent="0.25">
      <c r="A186" s="39">
        <v>2</v>
      </c>
      <c r="B186" s="474" t="s">
        <v>516</v>
      </c>
      <c r="C186" s="474"/>
      <c r="D186" s="474"/>
      <c r="E186" s="474"/>
      <c r="F186" s="474"/>
      <c r="G186" s="474"/>
      <c r="H186" s="474"/>
      <c r="I186" s="474"/>
      <c r="J186" s="474"/>
      <c r="K186" s="512"/>
    </row>
    <row r="187" spans="1:11" ht="35.25" customHeight="1" x14ac:dyDescent="0.2">
      <c r="A187" s="39">
        <v>3</v>
      </c>
      <c r="B187" s="466" t="s">
        <v>517</v>
      </c>
      <c r="C187" s="466"/>
      <c r="D187" s="466"/>
      <c r="E187" s="466"/>
      <c r="F187" s="466"/>
      <c r="G187" s="466"/>
      <c r="H187" s="466"/>
      <c r="I187" s="466"/>
      <c r="J187" s="466"/>
      <c r="K187" s="511"/>
    </row>
    <row r="188" spans="1:11" ht="15.75" x14ac:dyDescent="0.25">
      <c r="A188" s="39">
        <v>4</v>
      </c>
      <c r="B188" s="474" t="s">
        <v>518</v>
      </c>
      <c r="C188" s="474"/>
      <c r="D188" s="474"/>
      <c r="E188" s="474"/>
      <c r="F188" s="474"/>
      <c r="G188" s="474"/>
      <c r="H188" s="474"/>
      <c r="I188" s="474"/>
      <c r="J188" s="474"/>
      <c r="K188" s="512"/>
    </row>
    <row r="189" spans="1:11" ht="37.5" customHeight="1" x14ac:dyDescent="0.2">
      <c r="A189" s="39">
        <v>5</v>
      </c>
      <c r="B189" s="466" t="s">
        <v>519</v>
      </c>
      <c r="C189" s="466"/>
      <c r="D189" s="466"/>
      <c r="E189" s="466"/>
      <c r="F189" s="466"/>
      <c r="G189" s="466"/>
      <c r="H189" s="466"/>
      <c r="I189" s="466"/>
      <c r="J189" s="466"/>
      <c r="K189" s="511"/>
    </row>
    <row r="190" spans="1:11" ht="15.75" x14ac:dyDescent="0.25">
      <c r="A190" s="39">
        <v>6</v>
      </c>
      <c r="B190" s="474" t="s">
        <v>520</v>
      </c>
      <c r="C190" s="474"/>
      <c r="D190" s="474"/>
      <c r="E190" s="474"/>
      <c r="F190" s="474"/>
      <c r="G190" s="474"/>
      <c r="H190" s="474"/>
      <c r="I190" s="474"/>
      <c r="J190" s="474"/>
      <c r="K190" s="512"/>
    </row>
    <row r="191" spans="1:11" ht="16.5" thickBot="1" x14ac:dyDescent="0.3">
      <c r="A191" s="192">
        <v>7</v>
      </c>
      <c r="B191" s="446" t="s">
        <v>521</v>
      </c>
      <c r="C191" s="446"/>
      <c r="D191" s="446"/>
      <c r="E191" s="446"/>
      <c r="F191" s="446"/>
      <c r="G191" s="446"/>
      <c r="H191" s="446"/>
      <c r="I191" s="446"/>
      <c r="J191" s="446"/>
      <c r="K191" s="513"/>
    </row>
  </sheetData>
  <mergeCells count="184">
    <mergeCell ref="B189:K189"/>
    <mergeCell ref="B190:K190"/>
    <mergeCell ref="B191:K191"/>
    <mergeCell ref="B18:H18"/>
    <mergeCell ref="B19:H19"/>
    <mergeCell ref="B20:H20"/>
    <mergeCell ref="B21:H21"/>
    <mergeCell ref="B23:H23"/>
    <mergeCell ref="B24:H24"/>
    <mergeCell ref="B25:H25"/>
    <mergeCell ref="B183:K183"/>
    <mergeCell ref="B184:K184"/>
    <mergeCell ref="B185:K185"/>
    <mergeCell ref="B186:K186"/>
    <mergeCell ref="B187:K187"/>
    <mergeCell ref="B188:K188"/>
    <mergeCell ref="B180:G180"/>
    <mergeCell ref="H180:K180"/>
    <mergeCell ref="B181:G181"/>
    <mergeCell ref="H181:K181"/>
    <mergeCell ref="B182:G182"/>
    <mergeCell ref="H182:K182"/>
    <mergeCell ref="B177:G177"/>
    <mergeCell ref="H177:K177"/>
    <mergeCell ref="B178:G178"/>
    <mergeCell ref="H178:K178"/>
    <mergeCell ref="B179:G179"/>
    <mergeCell ref="H179:K179"/>
    <mergeCell ref="B174:G174"/>
    <mergeCell ref="H174:K174"/>
    <mergeCell ref="B175:G175"/>
    <mergeCell ref="H175:K175"/>
    <mergeCell ref="B176:G176"/>
    <mergeCell ref="H176:K176"/>
    <mergeCell ref="B171:G171"/>
    <mergeCell ref="H171:K171"/>
    <mergeCell ref="B172:G172"/>
    <mergeCell ref="H172:K172"/>
    <mergeCell ref="B173:G173"/>
    <mergeCell ref="H173:K173"/>
    <mergeCell ref="B168:G168"/>
    <mergeCell ref="H168:K168"/>
    <mergeCell ref="B169:G169"/>
    <mergeCell ref="H169:K169"/>
    <mergeCell ref="B170:G170"/>
    <mergeCell ref="H170:K170"/>
    <mergeCell ref="B165:G165"/>
    <mergeCell ref="H165:K165"/>
    <mergeCell ref="B166:G166"/>
    <mergeCell ref="H166:K166"/>
    <mergeCell ref="B167:G167"/>
    <mergeCell ref="H167:K167"/>
    <mergeCell ref="B162:G162"/>
    <mergeCell ref="H162:K162"/>
    <mergeCell ref="B163:G163"/>
    <mergeCell ref="H163:K163"/>
    <mergeCell ref="B164:G164"/>
    <mergeCell ref="H164:K164"/>
    <mergeCell ref="B159:G159"/>
    <mergeCell ref="H159:K159"/>
    <mergeCell ref="B160:G160"/>
    <mergeCell ref="H160:K160"/>
    <mergeCell ref="B161:G161"/>
    <mergeCell ref="H161:K161"/>
    <mergeCell ref="B156:G156"/>
    <mergeCell ref="H156:K156"/>
    <mergeCell ref="B157:G157"/>
    <mergeCell ref="H157:K157"/>
    <mergeCell ref="B158:G158"/>
    <mergeCell ref="H158:K158"/>
    <mergeCell ref="B153:G153"/>
    <mergeCell ref="H153:K153"/>
    <mergeCell ref="B154:G154"/>
    <mergeCell ref="H154:K154"/>
    <mergeCell ref="B155:G155"/>
    <mergeCell ref="H155:K155"/>
    <mergeCell ref="B149:K149"/>
    <mergeCell ref="H151:K151"/>
    <mergeCell ref="B152:G152"/>
    <mergeCell ref="B151:G151"/>
    <mergeCell ref="H152:K152"/>
    <mergeCell ref="B150:G150"/>
    <mergeCell ref="H150:K150"/>
    <mergeCell ref="B95:K95"/>
    <mergeCell ref="B96:K96"/>
    <mergeCell ref="B97:J97"/>
    <mergeCell ref="C89:G89"/>
    <mergeCell ref="C90:G90"/>
    <mergeCell ref="C91:G91"/>
    <mergeCell ref="C92:G92"/>
    <mergeCell ref="C93:G93"/>
    <mergeCell ref="C94:G94"/>
    <mergeCell ref="I93:J93"/>
    <mergeCell ref="I94:J94"/>
    <mergeCell ref="I89:J89"/>
    <mergeCell ref="I90:J90"/>
    <mergeCell ref="I91:J91"/>
    <mergeCell ref="I92:J92"/>
    <mergeCell ref="C81:G81"/>
    <mergeCell ref="C82:G82"/>
    <mergeCell ref="C83:G83"/>
    <mergeCell ref="C84:G84"/>
    <mergeCell ref="C85:G85"/>
    <mergeCell ref="C86:G86"/>
    <mergeCell ref="C87:G87"/>
    <mergeCell ref="C88:G88"/>
    <mergeCell ref="I87:J87"/>
    <mergeCell ref="I88:J88"/>
    <mergeCell ref="I81:J81"/>
    <mergeCell ref="I82:J82"/>
    <mergeCell ref="I83:J83"/>
    <mergeCell ref="I84:J84"/>
    <mergeCell ref="I85:J85"/>
    <mergeCell ref="I86:J86"/>
    <mergeCell ref="B75:H75"/>
    <mergeCell ref="B76:H76"/>
    <mergeCell ref="B78:H78"/>
    <mergeCell ref="B79:H79"/>
    <mergeCell ref="B77:K77"/>
    <mergeCell ref="B80:K80"/>
    <mergeCell ref="B70:H70"/>
    <mergeCell ref="B71:H71"/>
    <mergeCell ref="B72:H72"/>
    <mergeCell ref="B73:H73"/>
    <mergeCell ref="B74:H74"/>
    <mergeCell ref="B69:K69"/>
    <mergeCell ref="B63:K63"/>
    <mergeCell ref="B64:K64"/>
    <mergeCell ref="B65:H65"/>
    <mergeCell ref="B66:H66"/>
    <mergeCell ref="B67:H67"/>
    <mergeCell ref="B68:H68"/>
    <mergeCell ref="B58:E58"/>
    <mergeCell ref="B59:E59"/>
    <mergeCell ref="B60:E60"/>
    <mergeCell ref="B61:E61"/>
    <mergeCell ref="B62:E62"/>
    <mergeCell ref="B51:K51"/>
    <mergeCell ref="B53:E53"/>
    <mergeCell ref="B54:E54"/>
    <mergeCell ref="B55:E55"/>
    <mergeCell ref="B56:E56"/>
    <mergeCell ref="B57:E57"/>
    <mergeCell ref="B52:E52"/>
    <mergeCell ref="B46:E46"/>
    <mergeCell ref="B47:E47"/>
    <mergeCell ref="B48:E48"/>
    <mergeCell ref="B49:E49"/>
    <mergeCell ref="B50:E50"/>
    <mergeCell ref="B37:E37"/>
    <mergeCell ref="B40:E40"/>
    <mergeCell ref="B41:E41"/>
    <mergeCell ref="B42:E42"/>
    <mergeCell ref="B43:E43"/>
    <mergeCell ref="B44:E44"/>
    <mergeCell ref="B45:E45"/>
    <mergeCell ref="B35:H35"/>
    <mergeCell ref="B36:K36"/>
    <mergeCell ref="B38:E38"/>
    <mergeCell ref="B39:E39"/>
    <mergeCell ref="B29:H29"/>
    <mergeCell ref="B30:H30"/>
    <mergeCell ref="B31:H31"/>
    <mergeCell ref="B32:H32"/>
    <mergeCell ref="B33:H33"/>
    <mergeCell ref="B34:H34"/>
    <mergeCell ref="B8:G8"/>
    <mergeCell ref="B16:H16"/>
    <mergeCell ref="B17:H17"/>
    <mergeCell ref="H7:K7"/>
    <mergeCell ref="H8:K8"/>
    <mergeCell ref="B7:G7"/>
    <mergeCell ref="J21:K21"/>
    <mergeCell ref="B22:H22"/>
    <mergeCell ref="J28:K28"/>
    <mergeCell ref="B26:H26"/>
    <mergeCell ref="B27:H27"/>
    <mergeCell ref="B28:H28"/>
    <mergeCell ref="B10:H10"/>
    <mergeCell ref="B11:H11"/>
    <mergeCell ref="B12:H12"/>
    <mergeCell ref="B13:H13"/>
    <mergeCell ref="B14:H14"/>
    <mergeCell ref="B15:H15"/>
  </mergeCells>
  <hyperlinks>
    <hyperlink ref="B101" r:id="rId1" xr:uid="{DE411738-7D2E-4E3C-A0B9-C1DA66BAE0C9}"/>
  </hyperlinks>
  <pageMargins left="0.7" right="0.7" top="0.75" bottom="0.75" header="0.3" footer="0.3"/>
  <pageSetup scale="40" fitToHeight="0"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B20D99E-8987-4A27-9C7A-FFF3BC7F9840}">
          <x14:formula1>
            <xm:f>'Data Validation'!$A$1:$A$2</xm:f>
          </x14:formula1>
          <xm:sqref>K10:K11 K78:K79 K30:K35 K17 K65 K22</xm:sqref>
        </x14:dataValidation>
        <x14:dataValidation type="list" allowBlank="1" showInputMessage="1" showErrorMessage="1" xr:uid="{3476E276-406B-4EBF-88A5-775B1791AB8B}">
          <x14:formula1>
            <xm:f>'Data Validation'!$D$1</xm:f>
          </x14:formula1>
          <xm:sqref>I13:I15 I18:I21 I23:I28 I74:I76 C99:I99 C104:I104 C109:I109 C114:I114 C119:I119 C124:I124 C129:I129 C134:I134 C139:I139 C144:I144</xm:sqref>
        </x14:dataValidation>
        <x14:dataValidation type="list" allowBlank="1" showInputMessage="1" showErrorMessage="1" xr:uid="{8BB45D9C-7F91-4B18-885B-6FE9394FE2E6}">
          <x14:formula1>
            <xm:f>'Data Validation'!$E$1:$E$26</xm:f>
          </x14:formula1>
          <xm:sqref>K99 K104 K109 K114 K119 K124 K129 K134 K139 K144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CB65-D196-49D6-84C4-4D0F3CB7A194}">
  <sheetPr>
    <tabColor rgb="FFFFFF00"/>
    <pageSetUpPr fitToPage="1"/>
  </sheetPr>
  <dimension ref="A1:O112"/>
  <sheetViews>
    <sheetView zoomScaleNormal="100" workbookViewId="0">
      <selection activeCell="B9" sqref="B9"/>
    </sheetView>
  </sheetViews>
  <sheetFormatPr defaultRowHeight="15" x14ac:dyDescent="0.2"/>
  <cols>
    <col min="1" max="1" width="10.77734375" customWidth="1"/>
    <col min="2" max="2" width="100.77734375" customWidth="1"/>
    <col min="3" max="4" width="4.109375" bestFit="1" customWidth="1"/>
    <col min="5" max="5" width="15.77734375" customWidth="1"/>
  </cols>
  <sheetData>
    <row r="1" spans="1:15" ht="15.75" x14ac:dyDescent="0.25">
      <c r="A1" s="193" t="str">
        <f>IF(+Input!$B$7=0,"Template",Input!$B$7)</f>
        <v>BLUE RIDGE GEORGIA HOLDINGS, LLC</v>
      </c>
      <c r="G1" t="s">
        <v>761</v>
      </c>
    </row>
    <row r="2" spans="1:15" ht="15.75" x14ac:dyDescent="0.2">
      <c r="A2" s="193" t="s">
        <v>8</v>
      </c>
      <c r="G2" t="s">
        <v>759</v>
      </c>
    </row>
    <row r="3" spans="1:15" ht="15.75" x14ac:dyDescent="0.2">
      <c r="A3" s="193" t="s">
        <v>9</v>
      </c>
      <c r="G3" t="s">
        <v>760</v>
      </c>
    </row>
    <row r="4" spans="1:15" ht="15.75" x14ac:dyDescent="0.2">
      <c r="A4" s="189">
        <f>+Input!B10</f>
        <v>45657</v>
      </c>
      <c r="G4" t="s">
        <v>763</v>
      </c>
    </row>
    <row r="5" spans="1:15" ht="15.75" thickBot="1" x14ac:dyDescent="0.25"/>
    <row r="6" spans="1:15" ht="16.5" thickBot="1" x14ac:dyDescent="0.3">
      <c r="A6" s="199" t="s">
        <v>263</v>
      </c>
      <c r="B6" s="218" t="s">
        <v>259</v>
      </c>
      <c r="C6" s="41"/>
      <c r="D6" s="41"/>
      <c r="E6" s="176"/>
      <c r="G6" s="3" t="s">
        <v>774</v>
      </c>
    </row>
    <row r="7" spans="1:15" ht="16.5" customHeight="1" thickBot="1" x14ac:dyDescent="0.3">
      <c r="A7" s="225" t="s">
        <v>0</v>
      </c>
      <c r="B7" s="213" t="s">
        <v>337</v>
      </c>
      <c r="C7" s="41"/>
      <c r="D7" s="41"/>
      <c r="E7" s="176"/>
      <c r="G7" s="442" t="s">
        <v>792</v>
      </c>
      <c r="H7" s="442"/>
      <c r="I7" s="442"/>
      <c r="J7" s="442"/>
      <c r="K7" s="442"/>
      <c r="L7" s="442"/>
      <c r="M7" s="442"/>
      <c r="N7" s="442"/>
      <c r="O7" s="442"/>
    </row>
    <row r="8" spans="1:15" ht="31.5" customHeight="1" thickBot="1" x14ac:dyDescent="0.3">
      <c r="A8" s="84"/>
      <c r="B8" s="419" t="s">
        <v>374</v>
      </c>
      <c r="C8" s="419"/>
      <c r="D8" s="419"/>
      <c r="E8" s="420"/>
      <c r="G8" s="442"/>
      <c r="H8" s="442"/>
      <c r="I8" s="442"/>
      <c r="J8" s="442"/>
      <c r="K8" s="442"/>
      <c r="L8" s="442"/>
      <c r="M8" s="442"/>
      <c r="N8" s="442"/>
      <c r="O8" s="442"/>
    </row>
    <row r="9" spans="1:15" x14ac:dyDescent="0.2">
      <c r="A9" s="220"/>
      <c r="B9" s="150" t="s">
        <v>375</v>
      </c>
      <c r="C9" s="517" t="s">
        <v>848</v>
      </c>
      <c r="D9" s="517"/>
      <c r="E9" s="518"/>
      <c r="G9" s="442"/>
      <c r="H9" s="442"/>
      <c r="I9" s="442"/>
      <c r="J9" s="442"/>
      <c r="K9" s="442"/>
      <c r="L9" s="442"/>
      <c r="M9" s="442"/>
      <c r="N9" s="442"/>
      <c r="O9" s="442"/>
    </row>
    <row r="10" spans="1:15" ht="16.5" thickBot="1" x14ac:dyDescent="0.3">
      <c r="A10" s="220"/>
      <c r="B10" s="146" t="s">
        <v>791</v>
      </c>
      <c r="C10" s="101"/>
      <c r="D10" s="101"/>
      <c r="E10" s="216"/>
      <c r="G10" s="442"/>
      <c r="H10" s="442"/>
      <c r="I10" s="442"/>
      <c r="J10" s="442"/>
      <c r="K10" s="442"/>
      <c r="L10" s="442"/>
      <c r="M10" s="442"/>
      <c r="N10" s="442"/>
      <c r="O10" s="442"/>
    </row>
    <row r="11" spans="1:15" ht="16.5" thickBot="1" x14ac:dyDescent="0.3">
      <c r="A11" s="84"/>
      <c r="B11" s="9" t="s">
        <v>376</v>
      </c>
      <c r="C11" s="10"/>
      <c r="D11" s="10"/>
      <c r="E11" s="279" t="s">
        <v>13</v>
      </c>
      <c r="G11" s="442"/>
      <c r="H11" s="442"/>
      <c r="I11" s="442"/>
      <c r="J11" s="442"/>
      <c r="K11" s="442"/>
      <c r="L11" s="442"/>
      <c r="M11" s="442"/>
      <c r="N11" s="442"/>
      <c r="O11" s="442"/>
    </row>
    <row r="12" spans="1:15" ht="31.5" thickBot="1" x14ac:dyDescent="0.3">
      <c r="A12" s="221">
        <v>1</v>
      </c>
      <c r="B12" s="222" t="s">
        <v>377</v>
      </c>
      <c r="C12" s="223"/>
      <c r="D12" s="224">
        <v>1</v>
      </c>
      <c r="E12" s="113" t="s">
        <v>12</v>
      </c>
      <c r="G12" s="442"/>
      <c r="H12" s="442"/>
      <c r="I12" s="442"/>
      <c r="J12" s="442"/>
      <c r="K12" s="442"/>
      <c r="L12" s="442"/>
      <c r="M12" s="442"/>
      <c r="N12" s="442"/>
      <c r="O12" s="442"/>
    </row>
    <row r="13" spans="1:15" ht="31.5" thickBot="1" x14ac:dyDescent="0.3">
      <c r="A13" s="40">
        <v>2</v>
      </c>
      <c r="B13" s="226" t="s">
        <v>378</v>
      </c>
      <c r="C13" s="227"/>
      <c r="D13" s="228">
        <v>2</v>
      </c>
      <c r="E13" s="107" t="s">
        <v>11</v>
      </c>
      <c r="G13" s="342"/>
      <c r="H13" s="342"/>
      <c r="I13" s="342"/>
      <c r="J13" s="342"/>
      <c r="K13" s="342"/>
      <c r="L13" s="342"/>
      <c r="M13" s="342"/>
      <c r="N13" s="342"/>
      <c r="O13" s="342"/>
    </row>
    <row r="14" spans="1:15" ht="30.75" x14ac:dyDescent="0.25">
      <c r="A14" s="40">
        <v>3</v>
      </c>
      <c r="B14" s="62" t="s">
        <v>379</v>
      </c>
      <c r="C14" s="33"/>
      <c r="D14" s="202">
        <v>3</v>
      </c>
      <c r="E14" s="103" t="s">
        <v>12</v>
      </c>
      <c r="G14" s="342"/>
      <c r="H14" s="342"/>
      <c r="I14" s="342"/>
      <c r="J14" s="342"/>
      <c r="K14" s="342"/>
      <c r="L14" s="342"/>
      <c r="M14" s="342"/>
      <c r="N14" s="342"/>
      <c r="O14" s="342"/>
    </row>
    <row r="15" spans="1:15" ht="15.75" x14ac:dyDescent="0.25">
      <c r="A15" s="229" t="s">
        <v>25</v>
      </c>
      <c r="B15" s="110" t="s">
        <v>380</v>
      </c>
      <c r="C15" s="12" t="s">
        <v>18</v>
      </c>
      <c r="D15" s="185"/>
      <c r="E15" s="22"/>
    </row>
    <row r="16" spans="1:15" ht="15.75" x14ac:dyDescent="0.25">
      <c r="A16" s="229" t="s">
        <v>3</v>
      </c>
      <c r="B16" s="110" t="s">
        <v>381</v>
      </c>
      <c r="C16" s="12" t="s">
        <v>19</v>
      </c>
      <c r="D16" s="185"/>
      <c r="E16" s="22"/>
    </row>
    <row r="17" spans="1:5" ht="30" x14ac:dyDescent="0.25">
      <c r="A17" s="229" t="s">
        <v>4</v>
      </c>
      <c r="B17" s="205" t="s">
        <v>382</v>
      </c>
      <c r="C17" s="12" t="s">
        <v>391</v>
      </c>
      <c r="D17" s="185"/>
      <c r="E17" s="22"/>
    </row>
    <row r="18" spans="1:5" ht="15.75" x14ac:dyDescent="0.25">
      <c r="A18" s="229" t="s">
        <v>26</v>
      </c>
      <c r="B18" s="110" t="s">
        <v>383</v>
      </c>
      <c r="C18" s="12" t="s">
        <v>392</v>
      </c>
      <c r="D18" s="185"/>
      <c r="E18" s="22"/>
    </row>
    <row r="19" spans="1:5" ht="15.75" x14ac:dyDescent="0.25">
      <c r="A19" s="229" t="s">
        <v>27</v>
      </c>
      <c r="B19" s="110" t="s">
        <v>384</v>
      </c>
      <c r="C19" s="12" t="s">
        <v>393</v>
      </c>
      <c r="D19" s="185"/>
      <c r="E19" s="22"/>
    </row>
    <row r="20" spans="1:5" ht="32.25" customHeight="1" x14ac:dyDescent="0.25">
      <c r="A20" s="229" t="s">
        <v>28</v>
      </c>
      <c r="B20" s="5" t="s">
        <v>385</v>
      </c>
      <c r="C20" s="12" t="s">
        <v>394</v>
      </c>
      <c r="D20" s="185"/>
      <c r="E20" s="22"/>
    </row>
    <row r="21" spans="1:5" ht="15.75" x14ac:dyDescent="0.25">
      <c r="A21" s="229" t="s">
        <v>29</v>
      </c>
      <c r="B21" s="110" t="s">
        <v>386</v>
      </c>
      <c r="C21" s="12" t="s">
        <v>395</v>
      </c>
      <c r="D21" s="185"/>
      <c r="E21" s="22"/>
    </row>
    <row r="22" spans="1:5" ht="15.75" x14ac:dyDescent="0.25">
      <c r="A22" s="229" t="s">
        <v>30</v>
      </c>
      <c r="B22" s="110" t="s">
        <v>387</v>
      </c>
      <c r="C22" s="12" t="s">
        <v>396</v>
      </c>
      <c r="D22" s="185"/>
      <c r="E22" s="22"/>
    </row>
    <row r="23" spans="1:5" ht="15.75" x14ac:dyDescent="0.25">
      <c r="A23" s="229" t="s">
        <v>292</v>
      </c>
      <c r="B23" s="110" t="s">
        <v>388</v>
      </c>
      <c r="C23" s="12" t="s">
        <v>397</v>
      </c>
      <c r="D23" s="185"/>
      <c r="E23" s="22"/>
    </row>
    <row r="24" spans="1:5" ht="16.5" thickBot="1" x14ac:dyDescent="0.3">
      <c r="A24" s="190" t="s">
        <v>293</v>
      </c>
      <c r="B24" s="188" t="s">
        <v>389</v>
      </c>
      <c r="C24" s="51" t="s">
        <v>398</v>
      </c>
      <c r="D24" s="204"/>
      <c r="E24" s="31"/>
    </row>
    <row r="25" spans="1:5" ht="16.5" thickBot="1" x14ac:dyDescent="0.3">
      <c r="A25" s="45">
        <v>4</v>
      </c>
      <c r="B25" s="230" t="s">
        <v>522</v>
      </c>
      <c r="C25" s="201"/>
      <c r="D25" s="219">
        <v>4</v>
      </c>
      <c r="E25" s="319"/>
    </row>
    <row r="26" spans="1:5" ht="60.75" thickBot="1" x14ac:dyDescent="0.25">
      <c r="A26" s="40">
        <v>5</v>
      </c>
      <c r="B26" s="226" t="s">
        <v>390</v>
      </c>
      <c r="C26" s="227"/>
      <c r="D26" s="83">
        <v>5</v>
      </c>
      <c r="E26" s="107"/>
    </row>
    <row r="27" spans="1:5" ht="30.75" x14ac:dyDescent="0.25">
      <c r="A27" s="40" t="s">
        <v>24</v>
      </c>
      <c r="B27" s="62" t="s">
        <v>399</v>
      </c>
      <c r="C27" s="33"/>
      <c r="D27" s="202" t="s">
        <v>24</v>
      </c>
      <c r="E27" s="103"/>
    </row>
    <row r="28" spans="1:5" ht="31.5" thickBot="1" x14ac:dyDescent="0.3">
      <c r="A28" s="190" t="s">
        <v>3</v>
      </c>
      <c r="B28" s="38" t="s">
        <v>400</v>
      </c>
      <c r="C28" s="25"/>
      <c r="D28" s="208" t="s">
        <v>41</v>
      </c>
      <c r="E28" s="102"/>
    </row>
    <row r="29" spans="1:5" ht="30.75" x14ac:dyDescent="0.25">
      <c r="A29" s="40">
        <v>7</v>
      </c>
      <c r="B29" s="62" t="s">
        <v>401</v>
      </c>
      <c r="C29" s="33"/>
      <c r="D29" s="202">
        <v>7</v>
      </c>
      <c r="E29" s="103"/>
    </row>
    <row r="30" spans="1:5" ht="15.75" x14ac:dyDescent="0.25">
      <c r="A30" s="229" t="s">
        <v>25</v>
      </c>
      <c r="B30" s="110" t="s">
        <v>402</v>
      </c>
      <c r="C30" s="12" t="s">
        <v>44</v>
      </c>
      <c r="D30" s="185"/>
      <c r="E30" s="159"/>
    </row>
    <row r="31" spans="1:5" ht="15.75" x14ac:dyDescent="0.25">
      <c r="A31" s="229" t="s">
        <v>3</v>
      </c>
      <c r="B31" s="110" t="s">
        <v>403</v>
      </c>
      <c r="C31" s="12" t="s">
        <v>45</v>
      </c>
      <c r="D31" s="185"/>
      <c r="E31" s="159"/>
    </row>
    <row r="32" spans="1:5" ht="15.75" x14ac:dyDescent="0.25">
      <c r="A32" s="229" t="s">
        <v>4</v>
      </c>
      <c r="B32" s="110" t="s">
        <v>404</v>
      </c>
      <c r="C32" s="12" t="s">
        <v>46</v>
      </c>
      <c r="D32" s="185"/>
      <c r="E32" s="22"/>
    </row>
    <row r="33" spans="1:7" ht="16.5" thickBot="1" x14ac:dyDescent="0.3">
      <c r="A33" s="229" t="s">
        <v>26</v>
      </c>
      <c r="B33" s="133" t="s">
        <v>389</v>
      </c>
      <c r="C33" s="211" t="s">
        <v>50</v>
      </c>
      <c r="D33" s="232"/>
      <c r="E33" s="43"/>
    </row>
    <row r="34" spans="1:7" ht="31.5" thickBot="1" x14ac:dyDescent="0.3">
      <c r="A34" s="45">
        <v>8</v>
      </c>
      <c r="B34" s="36" t="s">
        <v>405</v>
      </c>
      <c r="C34" s="181"/>
      <c r="D34" s="219">
        <v>8</v>
      </c>
      <c r="E34" s="105"/>
    </row>
    <row r="35" spans="1:7" ht="16.5" thickBot="1" x14ac:dyDescent="0.3">
      <c r="A35" s="40">
        <v>9</v>
      </c>
      <c r="B35" s="236" t="s">
        <v>406</v>
      </c>
      <c r="C35" s="125"/>
      <c r="D35" s="228">
        <v>9</v>
      </c>
      <c r="E35" s="320"/>
    </row>
    <row r="36" spans="1:7" ht="15.75" x14ac:dyDescent="0.25">
      <c r="A36" s="40">
        <v>10</v>
      </c>
      <c r="B36" s="186" t="s">
        <v>407</v>
      </c>
      <c r="C36" s="210"/>
      <c r="D36" s="202">
        <v>10</v>
      </c>
      <c r="E36" s="103"/>
    </row>
    <row r="37" spans="1:7" ht="15.75" x14ac:dyDescent="0.25">
      <c r="A37" s="229" t="s">
        <v>25</v>
      </c>
      <c r="B37" s="110" t="s">
        <v>408</v>
      </c>
      <c r="C37" s="209" t="s">
        <v>61</v>
      </c>
      <c r="D37" s="185"/>
      <c r="E37" s="159"/>
    </row>
    <row r="38" spans="1:7" ht="16.5" thickBot="1" x14ac:dyDescent="0.3">
      <c r="A38" s="190" t="s">
        <v>3</v>
      </c>
      <c r="B38" s="188" t="s">
        <v>409</v>
      </c>
      <c r="C38" s="25"/>
      <c r="D38" s="51" t="s">
        <v>62</v>
      </c>
      <c r="E38" s="102"/>
    </row>
    <row r="39" spans="1:7" ht="30.75" thickBot="1" x14ac:dyDescent="0.25">
      <c r="A39" s="45">
        <v>11</v>
      </c>
      <c r="B39" s="36" t="s">
        <v>410</v>
      </c>
      <c r="C39" s="181"/>
      <c r="D39" s="181"/>
      <c r="E39" s="231"/>
    </row>
    <row r="40" spans="1:7" ht="30.75" x14ac:dyDescent="0.25">
      <c r="A40" s="44" t="s">
        <v>31</v>
      </c>
      <c r="B40" s="174" t="s">
        <v>411</v>
      </c>
      <c r="C40" s="175"/>
      <c r="D40" s="214" t="s">
        <v>31</v>
      </c>
      <c r="E40" s="197" t="s">
        <v>12</v>
      </c>
      <c r="G40" s="341"/>
    </row>
    <row r="41" spans="1:7" ht="15.75" x14ac:dyDescent="0.25">
      <c r="A41" s="229" t="s">
        <v>3</v>
      </c>
      <c r="B41" s="110" t="s">
        <v>412</v>
      </c>
      <c r="C41" s="168"/>
      <c r="D41" s="12" t="s">
        <v>64</v>
      </c>
      <c r="E41" s="104"/>
    </row>
    <row r="42" spans="1:7" ht="30.75" thickBot="1" x14ac:dyDescent="0.25">
      <c r="A42" s="229" t="s">
        <v>4</v>
      </c>
      <c r="B42" s="66" t="s">
        <v>413</v>
      </c>
      <c r="C42" s="101"/>
      <c r="D42" s="101"/>
      <c r="E42" s="321"/>
    </row>
    <row r="43" spans="1:7" ht="16.5" thickBot="1" x14ac:dyDescent="0.3">
      <c r="A43" s="237"/>
      <c r="B43" s="9" t="s">
        <v>414</v>
      </c>
      <c r="C43" s="10"/>
      <c r="D43" s="10"/>
      <c r="E43" s="11"/>
    </row>
    <row r="44" spans="1:7" x14ac:dyDescent="0.2">
      <c r="A44" s="241"/>
      <c r="B44" s="186" t="s">
        <v>375</v>
      </c>
      <c r="C44" s="519" t="str">
        <f>IF(+$C$9=0,"",$C$9)</f>
        <v>Blue Ridge Medical Center</v>
      </c>
      <c r="D44" s="520"/>
      <c r="E44" s="521"/>
    </row>
    <row r="45" spans="1:7" ht="15.75" thickBot="1" x14ac:dyDescent="0.25">
      <c r="A45" s="190"/>
      <c r="B45" s="188" t="s">
        <v>415</v>
      </c>
      <c r="C45" s="25"/>
      <c r="D45" s="25"/>
      <c r="E45" s="102" t="s">
        <v>11</v>
      </c>
    </row>
    <row r="46" spans="1:7" ht="30.75" x14ac:dyDescent="0.25">
      <c r="A46" s="40">
        <v>13</v>
      </c>
      <c r="B46" s="62" t="s">
        <v>416</v>
      </c>
      <c r="C46" s="33"/>
      <c r="D46" s="202">
        <v>13</v>
      </c>
      <c r="E46" s="103" t="s">
        <v>12</v>
      </c>
    </row>
    <row r="47" spans="1:7" ht="15.75" x14ac:dyDescent="0.25">
      <c r="A47" s="229" t="s">
        <v>25</v>
      </c>
      <c r="B47" s="110" t="s">
        <v>423</v>
      </c>
      <c r="C47" s="12" t="s">
        <v>68</v>
      </c>
      <c r="D47" s="185"/>
      <c r="E47" s="238"/>
    </row>
    <row r="48" spans="1:7" ht="15.75" x14ac:dyDescent="0.25">
      <c r="A48" s="229"/>
      <c r="B48" s="110" t="s">
        <v>422</v>
      </c>
      <c r="C48" s="54"/>
      <c r="D48" s="168"/>
      <c r="E48" s="238"/>
    </row>
    <row r="49" spans="1:7" ht="15.75" x14ac:dyDescent="0.25">
      <c r="A49" s="229" t="s">
        <v>3</v>
      </c>
      <c r="B49" s="110" t="s">
        <v>771</v>
      </c>
      <c r="C49" s="12" t="s">
        <v>67</v>
      </c>
      <c r="D49" s="185"/>
      <c r="E49" s="22"/>
      <c r="G49" s="341"/>
    </row>
    <row r="50" spans="1:7" ht="15.75" x14ac:dyDescent="0.25">
      <c r="A50" s="229" t="s">
        <v>4</v>
      </c>
      <c r="B50" s="110" t="s">
        <v>424</v>
      </c>
      <c r="C50" s="12" t="s">
        <v>66</v>
      </c>
      <c r="D50" s="185" t="s">
        <v>349</v>
      </c>
      <c r="E50" s="22"/>
    </row>
    <row r="51" spans="1:7" ht="15.75" x14ac:dyDescent="0.25">
      <c r="A51" s="229" t="s">
        <v>26</v>
      </c>
      <c r="B51" s="110" t="s">
        <v>425</v>
      </c>
      <c r="C51" s="12" t="s">
        <v>417</v>
      </c>
      <c r="D51" s="185"/>
      <c r="E51" s="22"/>
    </row>
    <row r="52" spans="1:7" ht="15.75" x14ac:dyDescent="0.25">
      <c r="A52" s="229" t="s">
        <v>27</v>
      </c>
      <c r="B52" s="110" t="s">
        <v>426</v>
      </c>
      <c r="C52" s="12" t="s">
        <v>418</v>
      </c>
      <c r="D52" s="185"/>
      <c r="E52" s="22"/>
    </row>
    <row r="53" spans="1:7" ht="15.75" x14ac:dyDescent="0.25">
      <c r="A53" s="229" t="s">
        <v>28</v>
      </c>
      <c r="B53" s="110" t="s">
        <v>427</v>
      </c>
      <c r="C53" s="12" t="s">
        <v>419</v>
      </c>
      <c r="D53" s="185"/>
      <c r="E53" s="22"/>
    </row>
    <row r="54" spans="1:7" ht="15.75" x14ac:dyDescent="0.25">
      <c r="A54" s="229" t="s">
        <v>29</v>
      </c>
      <c r="B54" s="110" t="s">
        <v>428</v>
      </c>
      <c r="C54" s="12" t="s">
        <v>421</v>
      </c>
      <c r="D54" s="185"/>
      <c r="E54" s="22"/>
    </row>
    <row r="55" spans="1:7" ht="16.5" thickBot="1" x14ac:dyDescent="0.3">
      <c r="A55" s="190" t="s">
        <v>30</v>
      </c>
      <c r="B55" s="188" t="s">
        <v>772</v>
      </c>
      <c r="C55" s="51" t="s">
        <v>420</v>
      </c>
      <c r="D55" s="204"/>
      <c r="E55" s="31"/>
    </row>
    <row r="56" spans="1:7" ht="16.5" thickBot="1" x14ac:dyDescent="0.3">
      <c r="A56" s="45">
        <v>14</v>
      </c>
      <c r="B56" s="230" t="s">
        <v>429</v>
      </c>
      <c r="C56" s="181"/>
      <c r="D56" s="219">
        <v>14</v>
      </c>
      <c r="E56" s="105" t="s">
        <v>12</v>
      </c>
    </row>
    <row r="57" spans="1:7" ht="30.75" x14ac:dyDescent="0.25">
      <c r="A57" s="40">
        <v>15</v>
      </c>
      <c r="B57" s="62" t="s">
        <v>430</v>
      </c>
      <c r="C57" s="33"/>
      <c r="D57" s="202">
        <v>15</v>
      </c>
      <c r="E57" s="103" t="s">
        <v>11</v>
      </c>
    </row>
    <row r="58" spans="1:7" ht="15.75" x14ac:dyDescent="0.25">
      <c r="A58" s="229" t="s">
        <v>25</v>
      </c>
      <c r="B58" s="5" t="s">
        <v>431</v>
      </c>
      <c r="C58" s="12" t="s">
        <v>105</v>
      </c>
      <c r="D58" s="185" t="s">
        <v>349</v>
      </c>
      <c r="E58" s="22"/>
    </row>
    <row r="59" spans="1:7" ht="15.75" x14ac:dyDescent="0.25">
      <c r="A59" s="229" t="s">
        <v>3</v>
      </c>
      <c r="B59" s="5" t="s">
        <v>432</v>
      </c>
      <c r="C59" s="12" t="s">
        <v>106</v>
      </c>
      <c r="D59" s="185" t="s">
        <v>349</v>
      </c>
      <c r="E59" s="22"/>
    </row>
    <row r="60" spans="1:7" ht="30.75" x14ac:dyDescent="0.25">
      <c r="A60" s="229" t="s">
        <v>4</v>
      </c>
      <c r="B60" s="5" t="s">
        <v>433</v>
      </c>
      <c r="C60" s="12" t="s">
        <v>435</v>
      </c>
      <c r="D60" s="185" t="s">
        <v>349</v>
      </c>
      <c r="E60" s="22"/>
    </row>
    <row r="61" spans="1:7" ht="30.75" x14ac:dyDescent="0.25">
      <c r="A61" s="229" t="s">
        <v>26</v>
      </c>
      <c r="B61" s="5" t="s">
        <v>434</v>
      </c>
      <c r="C61" s="12" t="s">
        <v>436</v>
      </c>
      <c r="D61" s="185"/>
      <c r="E61" s="22"/>
    </row>
    <row r="62" spans="1:7" ht="16.5" thickBot="1" x14ac:dyDescent="0.3">
      <c r="A62" s="190" t="s">
        <v>27</v>
      </c>
      <c r="B62" s="38" t="s">
        <v>772</v>
      </c>
      <c r="C62" s="51" t="s">
        <v>437</v>
      </c>
      <c r="D62" s="204"/>
      <c r="E62" s="31"/>
    </row>
    <row r="63" spans="1:7" ht="30.75" x14ac:dyDescent="0.25">
      <c r="A63" s="40">
        <v>16</v>
      </c>
      <c r="B63" s="62" t="s">
        <v>438</v>
      </c>
      <c r="C63" s="33"/>
      <c r="D63" s="202">
        <v>16</v>
      </c>
      <c r="E63" s="103" t="s">
        <v>11</v>
      </c>
    </row>
    <row r="64" spans="1:7" ht="15.75" x14ac:dyDescent="0.25">
      <c r="A64" s="229" t="s">
        <v>25</v>
      </c>
      <c r="B64" s="110" t="s">
        <v>439</v>
      </c>
      <c r="C64" s="12" t="s">
        <v>92</v>
      </c>
      <c r="D64" s="185" t="s">
        <v>349</v>
      </c>
      <c r="E64" s="599" t="s">
        <v>844</v>
      </c>
    </row>
    <row r="65" spans="1:5" ht="15.75" x14ac:dyDescent="0.25">
      <c r="A65" s="229" t="s">
        <v>3</v>
      </c>
      <c r="B65" s="110" t="s">
        <v>440</v>
      </c>
      <c r="C65" s="12" t="s">
        <v>107</v>
      </c>
      <c r="D65" s="185" t="s">
        <v>349</v>
      </c>
      <c r="E65" s="159"/>
    </row>
    <row r="66" spans="1:5" ht="15.75" x14ac:dyDescent="0.25">
      <c r="A66" s="229" t="s">
        <v>4</v>
      </c>
      <c r="B66" s="110" t="s">
        <v>441</v>
      </c>
      <c r="C66" s="12" t="s">
        <v>442</v>
      </c>
      <c r="D66" s="185" t="s">
        <v>349</v>
      </c>
      <c r="E66" s="159"/>
    </row>
    <row r="67" spans="1:5" ht="15.75" x14ac:dyDescent="0.25">
      <c r="A67" s="229" t="s">
        <v>26</v>
      </c>
      <c r="B67" s="110" t="s">
        <v>443</v>
      </c>
      <c r="C67" s="12" t="s">
        <v>449</v>
      </c>
      <c r="D67" s="185" t="s">
        <v>349</v>
      </c>
      <c r="E67" s="22"/>
    </row>
    <row r="68" spans="1:5" ht="32.25" customHeight="1" x14ac:dyDescent="0.25">
      <c r="A68" s="229" t="s">
        <v>27</v>
      </c>
      <c r="B68" s="5" t="s">
        <v>444</v>
      </c>
      <c r="C68" s="12" t="s">
        <v>450</v>
      </c>
      <c r="D68" s="185" t="s">
        <v>349</v>
      </c>
      <c r="E68" s="22"/>
    </row>
    <row r="69" spans="1:5" ht="30.75" x14ac:dyDescent="0.25">
      <c r="A69" s="229" t="s">
        <v>28</v>
      </c>
      <c r="B69" s="5" t="s">
        <v>445</v>
      </c>
      <c r="C69" s="12" t="s">
        <v>451</v>
      </c>
      <c r="D69" s="185" t="s">
        <v>349</v>
      </c>
      <c r="E69" s="22"/>
    </row>
    <row r="70" spans="1:5" ht="45.75" x14ac:dyDescent="0.25">
      <c r="A70" s="229" t="s">
        <v>29</v>
      </c>
      <c r="B70" s="5" t="s">
        <v>446</v>
      </c>
      <c r="C70" s="12" t="s">
        <v>452</v>
      </c>
      <c r="D70" s="185"/>
      <c r="E70" s="22"/>
    </row>
    <row r="71" spans="1:5" ht="15.75" x14ac:dyDescent="0.25">
      <c r="A71" s="229" t="s">
        <v>30</v>
      </c>
      <c r="B71" s="110" t="s">
        <v>447</v>
      </c>
      <c r="C71" s="12" t="s">
        <v>453</v>
      </c>
      <c r="D71" s="185" t="s">
        <v>349</v>
      </c>
      <c r="E71" s="22"/>
    </row>
    <row r="72" spans="1:5" ht="30.75" x14ac:dyDescent="0.25">
      <c r="A72" s="229" t="s">
        <v>292</v>
      </c>
      <c r="B72" s="5" t="s">
        <v>448</v>
      </c>
      <c r="C72" s="12" t="s">
        <v>454</v>
      </c>
      <c r="D72" s="185" t="s">
        <v>349</v>
      </c>
      <c r="E72" s="22"/>
    </row>
    <row r="73" spans="1:5" ht="16.5" thickBot="1" x14ac:dyDescent="0.3">
      <c r="A73" s="229" t="s">
        <v>293</v>
      </c>
      <c r="B73" s="133" t="s">
        <v>772</v>
      </c>
      <c r="C73" s="211" t="s">
        <v>455</v>
      </c>
      <c r="D73" s="232"/>
      <c r="E73" s="43"/>
    </row>
    <row r="74" spans="1:5" ht="16.5" thickBot="1" x14ac:dyDescent="0.3">
      <c r="A74" s="237"/>
      <c r="B74" s="9" t="s">
        <v>456</v>
      </c>
      <c r="C74" s="10"/>
      <c r="D74" s="10"/>
      <c r="E74" s="11"/>
    </row>
    <row r="75" spans="1:5" ht="15.75" thickBot="1" x14ac:dyDescent="0.25">
      <c r="A75" s="237"/>
      <c r="B75" s="230" t="s">
        <v>375</v>
      </c>
      <c r="C75" s="522" t="str">
        <f>IF(+$C$9=0,"",$C$9)</f>
        <v>Blue Ridge Medical Center</v>
      </c>
      <c r="D75" s="523"/>
      <c r="E75" s="524"/>
    </row>
    <row r="76" spans="1:5" ht="31.5" thickBot="1" x14ac:dyDescent="0.3">
      <c r="A76" s="45">
        <v>17</v>
      </c>
      <c r="B76" s="36" t="s">
        <v>457</v>
      </c>
      <c r="C76" s="181"/>
      <c r="D76" s="219">
        <v>17</v>
      </c>
      <c r="E76" s="105" t="s">
        <v>11</v>
      </c>
    </row>
    <row r="77" spans="1:5" ht="30.75" x14ac:dyDescent="0.25">
      <c r="A77" s="40">
        <v>18</v>
      </c>
      <c r="B77" s="62" t="s">
        <v>464</v>
      </c>
      <c r="C77" s="33"/>
      <c r="D77" s="202">
        <v>18</v>
      </c>
      <c r="E77" s="103"/>
    </row>
    <row r="78" spans="1:5" ht="15.75" x14ac:dyDescent="0.25">
      <c r="A78" s="229" t="s">
        <v>25</v>
      </c>
      <c r="B78" s="110" t="s">
        <v>465</v>
      </c>
      <c r="C78" s="12" t="s">
        <v>458</v>
      </c>
      <c r="D78" s="185" t="s">
        <v>349</v>
      </c>
      <c r="E78" s="22"/>
    </row>
    <row r="79" spans="1:5" ht="15.75" x14ac:dyDescent="0.25">
      <c r="A79" s="229" t="s">
        <v>3</v>
      </c>
      <c r="B79" s="110" t="s">
        <v>466</v>
      </c>
      <c r="C79" s="12" t="s">
        <v>459</v>
      </c>
      <c r="D79" s="185" t="s">
        <v>349</v>
      </c>
      <c r="E79" s="22"/>
    </row>
    <row r="80" spans="1:5" ht="30.75" x14ac:dyDescent="0.25">
      <c r="A80" s="229" t="s">
        <v>4</v>
      </c>
      <c r="B80" s="5" t="s">
        <v>467</v>
      </c>
      <c r="C80" s="12" t="s">
        <v>460</v>
      </c>
      <c r="D80" s="185" t="s">
        <v>349</v>
      </c>
      <c r="E80" s="22"/>
    </row>
    <row r="81" spans="1:5" ht="15.75" x14ac:dyDescent="0.25">
      <c r="A81" s="229" t="s">
        <v>26</v>
      </c>
      <c r="B81" s="110" t="s">
        <v>468</v>
      </c>
      <c r="C81" s="12" t="s">
        <v>461</v>
      </c>
      <c r="D81" s="185" t="s">
        <v>349</v>
      </c>
      <c r="E81" s="22"/>
    </row>
    <row r="82" spans="1:5" ht="15.75" x14ac:dyDescent="0.25">
      <c r="A82" s="229" t="s">
        <v>27</v>
      </c>
      <c r="B82" s="110" t="s">
        <v>469</v>
      </c>
      <c r="C82" s="12" t="s">
        <v>462</v>
      </c>
      <c r="D82" s="185" t="s">
        <v>349</v>
      </c>
      <c r="E82" s="22"/>
    </row>
    <row r="83" spans="1:5" ht="16.5" thickBot="1" x14ac:dyDescent="0.3">
      <c r="A83" s="190" t="s">
        <v>28</v>
      </c>
      <c r="B83" s="188" t="s">
        <v>470</v>
      </c>
      <c r="C83" s="51" t="s">
        <v>463</v>
      </c>
      <c r="D83" s="204" t="s">
        <v>349</v>
      </c>
      <c r="E83" s="31"/>
    </row>
    <row r="84" spans="1:5" ht="45.75" x14ac:dyDescent="0.25">
      <c r="A84" s="40">
        <v>19</v>
      </c>
      <c r="B84" s="62" t="s">
        <v>471</v>
      </c>
      <c r="C84" s="33"/>
      <c r="D84" s="202">
        <v>19</v>
      </c>
      <c r="E84" s="103" t="s">
        <v>12</v>
      </c>
    </row>
    <row r="85" spans="1:5" ht="15.75" x14ac:dyDescent="0.25">
      <c r="A85" s="229" t="s">
        <v>25</v>
      </c>
      <c r="B85" s="110" t="s">
        <v>465</v>
      </c>
      <c r="C85" s="12" t="s">
        <v>472</v>
      </c>
      <c r="D85" s="185" t="s">
        <v>349</v>
      </c>
      <c r="E85" s="22"/>
    </row>
    <row r="86" spans="1:5" ht="15.75" x14ac:dyDescent="0.25">
      <c r="A86" s="229" t="s">
        <v>3</v>
      </c>
      <c r="B86" s="110" t="s">
        <v>466</v>
      </c>
      <c r="C86" s="12" t="s">
        <v>473</v>
      </c>
      <c r="D86" s="185" t="s">
        <v>349</v>
      </c>
      <c r="E86" s="22"/>
    </row>
    <row r="87" spans="1:5" ht="30.75" x14ac:dyDescent="0.25">
      <c r="A87" s="229" t="s">
        <v>4</v>
      </c>
      <c r="B87" s="5" t="s">
        <v>467</v>
      </c>
      <c r="C87" s="12" t="s">
        <v>474</v>
      </c>
      <c r="D87" s="185" t="s">
        <v>349</v>
      </c>
      <c r="E87" s="22"/>
    </row>
    <row r="88" spans="1:5" ht="15.75" x14ac:dyDescent="0.25">
      <c r="A88" s="229" t="s">
        <v>26</v>
      </c>
      <c r="B88" s="110" t="s">
        <v>468</v>
      </c>
      <c r="C88" s="12" t="s">
        <v>475</v>
      </c>
      <c r="D88" s="185" t="s">
        <v>349</v>
      </c>
      <c r="E88" s="22"/>
    </row>
    <row r="89" spans="1:5" ht="16.5" thickBot="1" x14ac:dyDescent="0.3">
      <c r="A89" s="190" t="s">
        <v>27</v>
      </c>
      <c r="B89" s="188" t="s">
        <v>469</v>
      </c>
      <c r="C89" s="51" t="s">
        <v>476</v>
      </c>
      <c r="D89" s="204" t="s">
        <v>349</v>
      </c>
      <c r="E89" s="31"/>
    </row>
    <row r="90" spans="1:5" ht="30" x14ac:dyDescent="0.2">
      <c r="A90" s="40">
        <v>20</v>
      </c>
      <c r="B90" s="62" t="s">
        <v>477</v>
      </c>
      <c r="C90" s="33"/>
      <c r="D90" s="33"/>
      <c r="E90" s="20"/>
    </row>
    <row r="91" spans="1:5" ht="30.75" x14ac:dyDescent="0.25">
      <c r="A91" s="229" t="s">
        <v>25</v>
      </c>
      <c r="B91" s="5" t="s">
        <v>479</v>
      </c>
      <c r="C91" s="54"/>
      <c r="D91" s="12" t="s">
        <v>483</v>
      </c>
      <c r="E91" s="104" t="s">
        <v>11</v>
      </c>
    </row>
    <row r="92" spans="1:5" ht="32.25" customHeight="1" x14ac:dyDescent="0.25">
      <c r="A92" s="229" t="s">
        <v>3</v>
      </c>
      <c r="B92" s="205" t="s">
        <v>478</v>
      </c>
      <c r="C92" s="54"/>
      <c r="D92" s="12" t="s">
        <v>484</v>
      </c>
      <c r="E92" s="104" t="s">
        <v>11</v>
      </c>
    </row>
    <row r="93" spans="1:5" ht="15.75" x14ac:dyDescent="0.25">
      <c r="A93" s="229" t="s">
        <v>4</v>
      </c>
      <c r="B93" s="110" t="s">
        <v>480</v>
      </c>
      <c r="C93" s="54"/>
      <c r="D93" s="12" t="s">
        <v>485</v>
      </c>
      <c r="E93" s="104" t="s">
        <v>12</v>
      </c>
    </row>
    <row r="94" spans="1:5" ht="15.75" x14ac:dyDescent="0.25">
      <c r="A94" s="229" t="s">
        <v>26</v>
      </c>
      <c r="B94" s="110" t="s">
        <v>481</v>
      </c>
      <c r="C94" s="54"/>
      <c r="D94" s="12" t="s">
        <v>486</v>
      </c>
      <c r="E94" s="104" t="s">
        <v>11</v>
      </c>
    </row>
    <row r="95" spans="1:5" ht="15.75" x14ac:dyDescent="0.25">
      <c r="A95" s="229" t="s">
        <v>27</v>
      </c>
      <c r="B95" s="110" t="s">
        <v>389</v>
      </c>
      <c r="C95" s="54"/>
      <c r="D95" s="12" t="s">
        <v>487</v>
      </c>
      <c r="E95" s="104" t="s">
        <v>12</v>
      </c>
    </row>
    <row r="96" spans="1:5" ht="16.5" thickBot="1" x14ac:dyDescent="0.3">
      <c r="A96" s="229" t="s">
        <v>28</v>
      </c>
      <c r="B96" s="133" t="s">
        <v>482</v>
      </c>
      <c r="C96" s="239"/>
      <c r="D96" s="211" t="s">
        <v>488</v>
      </c>
      <c r="E96" s="108"/>
    </row>
    <row r="97" spans="1:5" ht="16.5" thickBot="1" x14ac:dyDescent="0.3">
      <c r="A97" s="237"/>
      <c r="B97" s="9" t="s">
        <v>489</v>
      </c>
      <c r="C97" s="10"/>
      <c r="D97" s="10"/>
      <c r="E97" s="11"/>
    </row>
    <row r="98" spans="1:5" ht="45.75" x14ac:dyDescent="0.25">
      <c r="A98" s="40">
        <v>21</v>
      </c>
      <c r="B98" s="62" t="s">
        <v>490</v>
      </c>
      <c r="C98" s="33"/>
      <c r="D98" s="37">
        <v>21</v>
      </c>
      <c r="E98" s="103" t="s">
        <v>11</v>
      </c>
    </row>
    <row r="99" spans="1:5" ht="15.75" x14ac:dyDescent="0.25">
      <c r="A99" s="229" t="s">
        <v>25</v>
      </c>
      <c r="B99" s="110" t="s">
        <v>491</v>
      </c>
      <c r="C99" s="12" t="s">
        <v>494</v>
      </c>
      <c r="D99" s="185"/>
      <c r="E99" s="203"/>
    </row>
    <row r="100" spans="1:5" ht="15.75" x14ac:dyDescent="0.25">
      <c r="A100" s="229" t="s">
        <v>3</v>
      </c>
      <c r="B100" s="110" t="s">
        <v>492</v>
      </c>
      <c r="C100" s="12" t="s">
        <v>495</v>
      </c>
      <c r="D100" s="185"/>
      <c r="E100" s="203"/>
    </row>
    <row r="101" spans="1:5" ht="15.75" x14ac:dyDescent="0.25">
      <c r="A101" s="229" t="s">
        <v>4</v>
      </c>
      <c r="B101" s="110" t="s">
        <v>493</v>
      </c>
      <c r="C101" s="12" t="s">
        <v>496</v>
      </c>
      <c r="D101" s="185"/>
      <c r="E101" s="203"/>
    </row>
    <row r="102" spans="1:5" ht="16.5" thickBot="1" x14ac:dyDescent="0.3">
      <c r="A102" s="229" t="s">
        <v>26</v>
      </c>
      <c r="B102" s="133" t="s">
        <v>389</v>
      </c>
      <c r="C102" s="211" t="s">
        <v>497</v>
      </c>
      <c r="D102" s="232"/>
      <c r="E102" s="240"/>
    </row>
    <row r="103" spans="1:5" ht="16.5" thickBot="1" x14ac:dyDescent="0.3">
      <c r="A103" s="241"/>
      <c r="B103" s="86" t="s">
        <v>498</v>
      </c>
      <c r="C103" s="41"/>
      <c r="D103" s="41"/>
      <c r="E103" s="176"/>
    </row>
    <row r="104" spans="1:5" ht="15.75" thickBot="1" x14ac:dyDescent="0.25">
      <c r="A104" s="237"/>
      <c r="B104" s="10" t="s">
        <v>375</v>
      </c>
      <c r="C104" s="523" t="str">
        <f>IF(+$C$9=0,"",$C$9)</f>
        <v>Blue Ridge Medical Center</v>
      </c>
      <c r="D104" s="523"/>
      <c r="E104" s="524"/>
    </row>
    <row r="105" spans="1:5" ht="30.75" x14ac:dyDescent="0.25">
      <c r="A105" s="40">
        <v>22</v>
      </c>
      <c r="B105" s="62" t="s">
        <v>499</v>
      </c>
      <c r="C105" s="33"/>
      <c r="D105" s="37">
        <v>22</v>
      </c>
      <c r="E105" s="103" t="s">
        <v>11</v>
      </c>
    </row>
    <row r="106" spans="1:5" ht="30.75" x14ac:dyDescent="0.25">
      <c r="A106" s="229" t="s">
        <v>25</v>
      </c>
      <c r="B106" s="5" t="s">
        <v>504</v>
      </c>
      <c r="C106" s="12" t="s">
        <v>500</v>
      </c>
      <c r="D106" s="185"/>
      <c r="E106" s="22"/>
    </row>
    <row r="107" spans="1:5" ht="30.75" x14ac:dyDescent="0.25">
      <c r="A107" s="229" t="s">
        <v>3</v>
      </c>
      <c r="B107" s="5" t="s">
        <v>505</v>
      </c>
      <c r="C107" s="12" t="s">
        <v>501</v>
      </c>
      <c r="D107" s="185"/>
      <c r="E107" s="22"/>
    </row>
    <row r="108" spans="1:5" ht="30.75" x14ac:dyDescent="0.25">
      <c r="A108" s="229" t="s">
        <v>4</v>
      </c>
      <c r="B108" s="5" t="s">
        <v>506</v>
      </c>
      <c r="C108" s="12" t="s">
        <v>502</v>
      </c>
      <c r="D108" s="185" t="s">
        <v>349</v>
      </c>
      <c r="E108" s="22"/>
    </row>
    <row r="109" spans="1:5" ht="16.5" thickBot="1" x14ac:dyDescent="0.3">
      <c r="A109" s="229" t="s">
        <v>26</v>
      </c>
      <c r="B109" s="133" t="s">
        <v>507</v>
      </c>
      <c r="C109" s="211" t="s">
        <v>503</v>
      </c>
      <c r="D109" s="232"/>
      <c r="E109" s="43"/>
    </row>
    <row r="110" spans="1:5" ht="46.5" thickBot="1" x14ac:dyDescent="0.3">
      <c r="A110" s="45">
        <v>23</v>
      </c>
      <c r="B110" s="36" t="s">
        <v>508</v>
      </c>
      <c r="C110" s="181"/>
      <c r="D110" s="95">
        <v>23</v>
      </c>
      <c r="E110" s="105" t="s">
        <v>12</v>
      </c>
    </row>
    <row r="111" spans="1:5" ht="31.5" thickBot="1" x14ac:dyDescent="0.3">
      <c r="A111" s="109">
        <v>24</v>
      </c>
      <c r="B111" s="233" t="s">
        <v>509</v>
      </c>
      <c r="C111" s="234"/>
      <c r="D111" s="242">
        <v>24</v>
      </c>
      <c r="E111" s="235" t="s">
        <v>12</v>
      </c>
    </row>
    <row r="112" spans="1:5" ht="65.25" customHeight="1" thickBot="1" x14ac:dyDescent="0.25">
      <c r="A112" s="84"/>
      <c r="B112" s="396" t="s">
        <v>719</v>
      </c>
      <c r="C112" s="396"/>
      <c r="D112" s="396"/>
      <c r="E112" s="397"/>
    </row>
  </sheetData>
  <mergeCells count="7">
    <mergeCell ref="G7:O12"/>
    <mergeCell ref="B112:E112"/>
    <mergeCell ref="B8:E8"/>
    <mergeCell ref="C9:E9"/>
    <mergeCell ref="C44:E44"/>
    <mergeCell ref="C75:E75"/>
    <mergeCell ref="C104:E104"/>
  </mergeCells>
  <hyperlinks>
    <hyperlink ref="E64" r:id="rId1" xr:uid="{B569CB55-A9C6-44A8-996E-F4092E6E03A4}"/>
  </hyperlinks>
  <pageMargins left="0.25" right="0.25" top="0.25" bottom="0.25" header="0.3" footer="0.3"/>
  <pageSetup scale="82"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CEE5109-B61A-4887-AA0C-CF87946A1DA7}">
          <x14:formula1>
            <xm:f>'Data Validation'!$D$1</xm:f>
          </x14:formula1>
          <xm:sqref>D15:D24 D30:D33 D37 D47 D49:D55 D58:D62 D64:D73 D78:D83 D85:D89 D99:D102 D106:D109</xm:sqref>
        </x14:dataValidation>
        <x14:dataValidation type="list" allowBlank="1" showInputMessage="1" showErrorMessage="1" xr:uid="{57656E5A-80FE-46CD-8154-64A132CCB7B3}">
          <x14:formula1>
            <xm:f>'Data Validation'!$A$1:$A$2</xm:f>
          </x14:formula1>
          <xm:sqref>E12:E14 E26:E29 E34 E36 E38 E40:E41 E45:E46 E56:E57 E63 E76:E77 E84 E91:E96 E98 E105 E110:E111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45</vt:i4>
      </vt:variant>
    </vt:vector>
  </HeadingPairs>
  <TitlesOfParts>
    <vt:vector size="69" baseType="lpstr">
      <vt:lpstr>Input</vt:lpstr>
      <vt:lpstr>Information &amp; Checklist</vt:lpstr>
      <vt:lpstr>Part V</vt:lpstr>
      <vt:lpstr>Part VI</vt:lpstr>
      <vt:lpstr>Part VII - A</vt:lpstr>
      <vt:lpstr>Part VII - B</vt:lpstr>
      <vt:lpstr>Schedule C</vt:lpstr>
      <vt:lpstr>Schedule H</vt:lpstr>
      <vt:lpstr>Schedule H-Part V-B&amp;C</vt:lpstr>
      <vt:lpstr>Schedule I-Part I &amp; IV</vt:lpstr>
      <vt:lpstr>Schedule I - Part II</vt:lpstr>
      <vt:lpstr>Schedule I - Part III</vt:lpstr>
      <vt:lpstr>Schedule J-Part 1 &amp; III</vt:lpstr>
      <vt:lpstr>Schedule J-Part II-Officers</vt:lpstr>
      <vt:lpstr>Schedule J-Part II-Directors</vt:lpstr>
      <vt:lpstr>Schedule J-Part II-Key Employee</vt:lpstr>
      <vt:lpstr>Schedule J-Part II-Highest Comp</vt:lpstr>
      <vt:lpstr>Schedule R-Part I</vt:lpstr>
      <vt:lpstr>Schedule R-Part II</vt:lpstr>
      <vt:lpstr>Schedule R-Part III</vt:lpstr>
      <vt:lpstr>Schedule R-Part IV</vt:lpstr>
      <vt:lpstr>Schedule R-Part V</vt:lpstr>
      <vt:lpstr>Schedule R-Part VI &amp; VII</vt:lpstr>
      <vt:lpstr>Data Validation</vt:lpstr>
      <vt:lpstr>'Information &amp; Checklist'!Print_Area</vt:lpstr>
      <vt:lpstr>Input!Print_Area</vt:lpstr>
      <vt:lpstr>'Part V'!Print_Area</vt:lpstr>
      <vt:lpstr>'Part VI'!Print_Area</vt:lpstr>
      <vt:lpstr>'Part VII - A'!Print_Area</vt:lpstr>
      <vt:lpstr>'Part VII - B'!Print_Area</vt:lpstr>
      <vt:lpstr>'Schedule C'!Print_Area</vt:lpstr>
      <vt:lpstr>'Schedule H'!Print_Area</vt:lpstr>
      <vt:lpstr>'Schedule H-Part V-B&amp;C'!Print_Area</vt:lpstr>
      <vt:lpstr>'Schedule I - Part II'!Print_Area</vt:lpstr>
      <vt:lpstr>'Schedule I - Part III'!Print_Area</vt:lpstr>
      <vt:lpstr>'Schedule I-Part I &amp; IV'!Print_Area</vt:lpstr>
      <vt:lpstr>'Schedule J-Part 1 &amp; III'!Print_Area</vt:lpstr>
      <vt:lpstr>'Schedule J-Part II-Directors'!Print_Area</vt:lpstr>
      <vt:lpstr>'Schedule J-Part II-Highest Comp'!Print_Area</vt:lpstr>
      <vt:lpstr>'Schedule J-Part II-Key Employee'!Print_Area</vt:lpstr>
      <vt:lpstr>'Schedule J-Part II-Officers'!Print_Area</vt:lpstr>
      <vt:lpstr>'Schedule R-Part I'!Print_Area</vt:lpstr>
      <vt:lpstr>'Schedule R-Part II'!Print_Area</vt:lpstr>
      <vt:lpstr>'Schedule R-Part III'!Print_Area</vt:lpstr>
      <vt:lpstr>'Schedule R-Part IV'!Print_Area</vt:lpstr>
      <vt:lpstr>'Schedule R-Part V'!Print_Area</vt:lpstr>
      <vt:lpstr>'Schedule R-Part VI &amp; VII'!Print_Area</vt:lpstr>
      <vt:lpstr>'Information &amp; Checklist'!Print_Titles</vt:lpstr>
      <vt:lpstr>'Part V'!Print_Titles</vt:lpstr>
      <vt:lpstr>'Part VI'!Print_Titles</vt:lpstr>
      <vt:lpstr>'Part VII - A'!Print_Titles</vt:lpstr>
      <vt:lpstr>'Part VII - B'!Print_Titles</vt:lpstr>
      <vt:lpstr>'Schedule C'!Print_Titles</vt:lpstr>
      <vt:lpstr>'Schedule H'!Print_Titles</vt:lpstr>
      <vt:lpstr>'Schedule H-Part V-B&amp;C'!Print_Titles</vt:lpstr>
      <vt:lpstr>'Schedule I - Part II'!Print_Titles</vt:lpstr>
      <vt:lpstr>'Schedule I - Part III'!Print_Titles</vt:lpstr>
      <vt:lpstr>'Schedule I-Part I &amp; IV'!Print_Titles</vt:lpstr>
      <vt:lpstr>'Schedule J-Part 1 &amp; III'!Print_Titles</vt:lpstr>
      <vt:lpstr>'Schedule J-Part II-Directors'!Print_Titles</vt:lpstr>
      <vt:lpstr>'Schedule J-Part II-Highest Comp'!Print_Titles</vt:lpstr>
      <vt:lpstr>'Schedule J-Part II-Key Employee'!Print_Titles</vt:lpstr>
      <vt:lpstr>'Schedule J-Part II-Officers'!Print_Titles</vt:lpstr>
      <vt:lpstr>'Schedule R-Part I'!Print_Titles</vt:lpstr>
      <vt:lpstr>'Schedule R-Part II'!Print_Titles</vt:lpstr>
      <vt:lpstr>'Schedule R-Part III'!Print_Titles</vt:lpstr>
      <vt:lpstr>'Schedule R-Part IV'!Print_Titles</vt:lpstr>
      <vt:lpstr>'Schedule R-Part V'!Print_Titles</vt:lpstr>
      <vt:lpstr>'Schedule R-Part VI &amp; VII'!Print_Titles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Cook</dc:creator>
  <cp:lastModifiedBy>Trisha Smith</cp:lastModifiedBy>
  <cp:lastPrinted>2025-09-18T18:06:39Z</cp:lastPrinted>
  <dcterms:created xsi:type="dcterms:W3CDTF">2025-09-12T17:38:32Z</dcterms:created>
  <dcterms:modified xsi:type="dcterms:W3CDTF">2026-01-30T19:48:21Z</dcterms:modified>
</cp:coreProperties>
</file>